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50" tabRatio="917" activeTab="0"/>
  </bookViews>
  <sheets>
    <sheet name="幼儿园" sheetId="1" r:id="rId1"/>
    <sheet name="小学" sheetId="2" r:id="rId2"/>
  </sheets>
  <definedNames>
    <definedName name="_xlnm.Print_Titles" localSheetId="1">'小学'!$2:$3</definedName>
    <definedName name="_xlnm.Print_Titles" localSheetId="0">'幼儿园'!$1:$3</definedName>
  </definedNames>
  <calcPr fullCalcOnLoad="1"/>
</workbook>
</file>

<file path=xl/sharedStrings.xml><?xml version="1.0" encoding="utf-8"?>
<sst xmlns="http://schemas.openxmlformats.org/spreadsheetml/2006/main" count="887" uniqueCount="387">
  <si>
    <t>2019年南平市延平区幼儿园新任教师招聘参加面试人员总成绩及入围体检人员名单</t>
  </si>
  <si>
    <t>学科</t>
  </si>
  <si>
    <t>姓名</t>
  </si>
  <si>
    <t>笔试成绩</t>
  </si>
  <si>
    <t>面试成绩</t>
  </si>
  <si>
    <t>考试成
绩总分</t>
  </si>
  <si>
    <t>排列
名次</t>
  </si>
  <si>
    <t>是否入围体检</t>
  </si>
  <si>
    <t>全日制学历</t>
  </si>
  <si>
    <t>教育
综合</t>
  </si>
  <si>
    <t>专业
知识</t>
  </si>
  <si>
    <t>笔试
总分</t>
  </si>
  <si>
    <t>折成百
分制</t>
  </si>
  <si>
    <t>笔试成绩百分制占50%</t>
  </si>
  <si>
    <t>片断
教学</t>
  </si>
  <si>
    <t>技能
测试</t>
  </si>
  <si>
    <t>面试成绩占50%</t>
  </si>
  <si>
    <t>幼儿教育Ａ组（13）</t>
  </si>
  <si>
    <t>吴丽琦</t>
  </si>
  <si>
    <t>是</t>
  </si>
  <si>
    <t>本科　</t>
  </si>
  <si>
    <t>张黎媛</t>
  </si>
  <si>
    <t>张冰心</t>
  </si>
  <si>
    <t>魏琴</t>
  </si>
  <si>
    <t>张欣雨</t>
  </si>
  <si>
    <t>石嘉宝</t>
  </si>
  <si>
    <t>康慧</t>
  </si>
  <si>
    <t>专科　</t>
  </si>
  <si>
    <t>叶小青</t>
  </si>
  <si>
    <t>常剑</t>
  </si>
  <si>
    <t>潭红</t>
  </si>
  <si>
    <t>黄靖婕</t>
  </si>
  <si>
    <t>卢倩</t>
  </si>
  <si>
    <t>谢灵艳</t>
  </si>
  <si>
    <t>骆采凤</t>
  </si>
  <si>
    <t>余梓瑄</t>
  </si>
  <si>
    <t>吕琪</t>
  </si>
  <si>
    <t>刘佩玲</t>
  </si>
  <si>
    <t>杨羽珊</t>
  </si>
  <si>
    <t>罗梦婷</t>
  </si>
  <si>
    <t>傅水群</t>
  </si>
  <si>
    <t>林巧铃</t>
  </si>
  <si>
    <t>幼儿教育Ｂ组（岗位9）</t>
  </si>
  <si>
    <t>陈华雯</t>
  </si>
  <si>
    <t>专科</t>
  </si>
  <si>
    <t>吴晶</t>
  </si>
  <si>
    <t>陈琦</t>
  </si>
  <si>
    <t>蔡梅鹃</t>
  </si>
  <si>
    <t>张裕东</t>
  </si>
  <si>
    <t>江恩</t>
  </si>
  <si>
    <t>黄诗磊</t>
  </si>
  <si>
    <t>汤佳媛</t>
  </si>
  <si>
    <t>余偲</t>
  </si>
  <si>
    <t>王嘉莉</t>
  </si>
  <si>
    <t>刘益凤</t>
  </si>
  <si>
    <t>黄梦璐</t>
  </si>
  <si>
    <t>徐莉虹</t>
  </si>
  <si>
    <t>张蕾</t>
  </si>
  <si>
    <t>李臻</t>
  </si>
  <si>
    <t>吴诗葭</t>
  </si>
  <si>
    <t>蔡淑贞</t>
  </si>
  <si>
    <t>说明：因城区园学历要求为全日制本科，Ｂ组城区园岗位1名，所以Ｂ组只有9名入围体检</t>
  </si>
  <si>
    <t>2019年南平市延平区小学新任教师招聘参加面试人员总成绩及入围体检人员名单</t>
  </si>
  <si>
    <t>折成百分制</t>
  </si>
  <si>
    <t>小学
语文Ａ组（岗位20）</t>
  </si>
  <si>
    <t>王小倩</t>
  </si>
  <si>
    <t>刘霖霖</t>
  </si>
  <si>
    <t>林彩丽</t>
  </si>
  <si>
    <t>胡甘婷</t>
  </si>
  <si>
    <t>吴黠</t>
  </si>
  <si>
    <t>张华勋</t>
  </si>
  <si>
    <t>卢雅琼</t>
  </si>
  <si>
    <t>张静</t>
  </si>
  <si>
    <t>林婧华</t>
  </si>
  <si>
    <t>潘悦涵</t>
  </si>
  <si>
    <t>宫文婷</t>
  </si>
  <si>
    <t>张芹</t>
  </si>
  <si>
    <t>钟靖</t>
  </si>
  <si>
    <t>叶雅玲</t>
  </si>
  <si>
    <t>魏微</t>
  </si>
  <si>
    <t>林昕</t>
  </si>
  <si>
    <t>郑丽娜</t>
  </si>
  <si>
    <t>康月真</t>
  </si>
  <si>
    <t>何学仙</t>
  </si>
  <si>
    <t>黄紫娴</t>
  </si>
  <si>
    <t>詹晓红</t>
  </si>
  <si>
    <t>卢思琪</t>
  </si>
  <si>
    <t>李贵书</t>
  </si>
  <si>
    <t>周林瑜</t>
  </si>
  <si>
    <t>张咪</t>
  </si>
  <si>
    <t>黄丽丽</t>
  </si>
  <si>
    <t>杨丽雅</t>
  </si>
  <si>
    <t>林思宇</t>
  </si>
  <si>
    <t>胡悦宁</t>
  </si>
  <si>
    <t>缺考</t>
  </si>
  <si>
    <t>庄琳芸</t>
  </si>
  <si>
    <t>齐紫薇</t>
  </si>
  <si>
    <t>小学
代课（岗位1）</t>
  </si>
  <si>
    <t>宁香珠</t>
  </si>
  <si>
    <t>康美珠</t>
  </si>
  <si>
    <t>小学
语文Ｂ组（岗位20）</t>
  </si>
  <si>
    <t>曾娟</t>
  </si>
  <si>
    <t>谢文鹃</t>
  </si>
  <si>
    <t>林漳燕</t>
  </si>
  <si>
    <t>黄点</t>
  </si>
  <si>
    <t>杨慧祯</t>
  </si>
  <si>
    <t>薛臻婷</t>
  </si>
  <si>
    <t>王颖</t>
  </si>
  <si>
    <t>朱绮灵</t>
  </si>
  <si>
    <t>暨雯雯</t>
  </si>
  <si>
    <t>何海娟</t>
  </si>
  <si>
    <t>陈越美</t>
  </si>
  <si>
    <t>刘晓佩</t>
  </si>
  <si>
    <t>郑丽榕</t>
  </si>
  <si>
    <t>王子凡</t>
  </si>
  <si>
    <t>陈雅婷</t>
  </si>
  <si>
    <t>肖舒蓝</t>
  </si>
  <si>
    <t>黄微</t>
  </si>
  <si>
    <t>陈尉兰</t>
  </si>
  <si>
    <t>王晶</t>
  </si>
  <si>
    <t>邹文宣</t>
  </si>
  <si>
    <t>吴林瑾</t>
  </si>
  <si>
    <t>钱艳铃</t>
  </si>
  <si>
    <t>邢凯</t>
  </si>
  <si>
    <t>张韵</t>
  </si>
  <si>
    <t>黄桦</t>
  </si>
  <si>
    <t>吴静薇</t>
  </si>
  <si>
    <t>官金月</t>
  </si>
  <si>
    <t>汪梦婷</t>
  </si>
  <si>
    <t>刘跃云</t>
  </si>
  <si>
    <t>免费
师范生</t>
  </si>
  <si>
    <t>张文杰</t>
  </si>
  <si>
    <t>杨禹鑫</t>
  </si>
  <si>
    <t>小学数学Ａ组（岗位14）</t>
  </si>
  <si>
    <t>王亚婷</t>
  </si>
  <si>
    <t>郑鑫微</t>
  </si>
  <si>
    <t>柯丽金</t>
  </si>
  <si>
    <t>徐璐婷</t>
  </si>
  <si>
    <t>王小凤</t>
  </si>
  <si>
    <t>林萍</t>
  </si>
  <si>
    <t>林婷</t>
  </si>
  <si>
    <t>余逸男</t>
  </si>
  <si>
    <t>张小羽</t>
  </si>
  <si>
    <t>钱浓</t>
  </si>
  <si>
    <t>俞建梁</t>
  </si>
  <si>
    <t>董文星</t>
  </si>
  <si>
    <t>胡穗英</t>
  </si>
  <si>
    <t>康淑璠</t>
  </si>
  <si>
    <t>小学数学Ｂ组（岗位13）</t>
  </si>
  <si>
    <t>杨丹</t>
  </si>
  <si>
    <t>张晶晶</t>
  </si>
  <si>
    <t>吴宇宁</t>
  </si>
  <si>
    <t>廖秋萍</t>
  </si>
  <si>
    <t>林华秀</t>
  </si>
  <si>
    <t>吴雯婷</t>
  </si>
  <si>
    <t>包丹琦</t>
  </si>
  <si>
    <t>陈璐</t>
  </si>
  <si>
    <t>王玉婷</t>
  </si>
  <si>
    <t>江晴</t>
  </si>
  <si>
    <t>杨清如</t>
  </si>
  <si>
    <t>黄楠轩</t>
  </si>
  <si>
    <t>陆志烽</t>
  </si>
  <si>
    <t>研究生</t>
  </si>
  <si>
    <t>郑淑莹</t>
  </si>
  <si>
    <t>康秀珍</t>
  </si>
  <si>
    <t>谢冬灵</t>
  </si>
  <si>
    <t>池明霞</t>
  </si>
  <si>
    <t>张婷婷</t>
  </si>
  <si>
    <t>尤乐新</t>
  </si>
  <si>
    <t>鄢清梅</t>
  </si>
  <si>
    <t>黄街华</t>
  </si>
  <si>
    <t>黄清橙</t>
  </si>
  <si>
    <t>池敏</t>
  </si>
  <si>
    <t>小学英语（岗位8）</t>
  </si>
  <si>
    <t>熊华丽</t>
  </si>
  <si>
    <t>121.0</t>
  </si>
  <si>
    <t>98.0</t>
  </si>
  <si>
    <t>陈玉萍</t>
  </si>
  <si>
    <t>118.5</t>
  </si>
  <si>
    <t>84.5</t>
  </si>
  <si>
    <t>刘晓颖</t>
  </si>
  <si>
    <t>116.0</t>
  </si>
  <si>
    <t>方小玲</t>
  </si>
  <si>
    <t>117.5</t>
  </si>
  <si>
    <t>94.0</t>
  </si>
  <si>
    <t>应丽云</t>
  </si>
  <si>
    <t>118.0</t>
  </si>
  <si>
    <t>96.5</t>
  </si>
  <si>
    <t>吴丽丽</t>
  </si>
  <si>
    <t>78.5</t>
  </si>
  <si>
    <t>曾梦珑</t>
  </si>
  <si>
    <t>122.0</t>
  </si>
  <si>
    <t>84.0</t>
  </si>
  <si>
    <t>陈燕青</t>
  </si>
  <si>
    <t>132.5</t>
  </si>
  <si>
    <t>69.5</t>
  </si>
  <si>
    <t>欧小慧</t>
  </si>
  <si>
    <t>108.5</t>
  </si>
  <si>
    <t>83.5</t>
  </si>
  <si>
    <t>林晴雯</t>
  </si>
  <si>
    <t>126.5</t>
  </si>
  <si>
    <t>75.0</t>
  </si>
  <si>
    <t>叶蔚</t>
  </si>
  <si>
    <t>108.0</t>
  </si>
  <si>
    <t>78.0</t>
  </si>
  <si>
    <t>邓贞贞</t>
  </si>
  <si>
    <t>99.0</t>
  </si>
  <si>
    <t>97.0</t>
  </si>
  <si>
    <t>王鑫</t>
  </si>
  <si>
    <t>105.5</t>
  </si>
  <si>
    <t>93.5</t>
  </si>
  <si>
    <t>黄佳佳</t>
  </si>
  <si>
    <t>110.0</t>
  </si>
  <si>
    <t>79.0</t>
  </si>
  <si>
    <t>王晓婷</t>
  </si>
  <si>
    <t>91.5</t>
  </si>
  <si>
    <t>苏倩芳</t>
  </si>
  <si>
    <t>92.0</t>
  </si>
  <si>
    <t>101.5</t>
  </si>
  <si>
    <t>黄康婕</t>
  </si>
  <si>
    <t>114.0</t>
  </si>
  <si>
    <t>庄颖</t>
  </si>
  <si>
    <t>98.5</t>
  </si>
  <si>
    <t>90.0</t>
  </si>
  <si>
    <t>游美璐</t>
  </si>
  <si>
    <t>85.5</t>
  </si>
  <si>
    <t>张颖</t>
  </si>
  <si>
    <t>114.5</t>
  </si>
  <si>
    <t>76.5</t>
  </si>
  <si>
    <t>马清秀</t>
  </si>
  <si>
    <t>71.0</t>
  </si>
  <si>
    <t>小学思品（岗位2）</t>
  </si>
  <si>
    <t>吴诺凡</t>
  </si>
  <si>
    <t>97.5</t>
  </si>
  <si>
    <t>蔡秀珠</t>
  </si>
  <si>
    <t>89.5</t>
  </si>
  <si>
    <t>95.5</t>
  </si>
  <si>
    <t>郑林清</t>
  </si>
  <si>
    <t>104.5</t>
  </si>
  <si>
    <t>86.5</t>
  </si>
  <si>
    <t>苏娜</t>
  </si>
  <si>
    <t>103.0</t>
  </si>
  <si>
    <t>83.0</t>
  </si>
  <si>
    <t>陈艳华</t>
  </si>
  <si>
    <t>71.5</t>
  </si>
  <si>
    <t>73.5</t>
  </si>
  <si>
    <t>特殊教育（岗位2）</t>
  </si>
  <si>
    <t>张开智</t>
  </si>
  <si>
    <t>87.5</t>
  </si>
  <si>
    <t>刘杨</t>
  </si>
  <si>
    <t>91.0</t>
  </si>
  <si>
    <t>叶文丽</t>
  </si>
  <si>
    <t>80.0</t>
  </si>
  <si>
    <t>卓旭婷</t>
  </si>
  <si>
    <t>65.5</t>
  </si>
  <si>
    <t>吴开文</t>
  </si>
  <si>
    <t>107.0</t>
  </si>
  <si>
    <t>心理健康（岗位8）</t>
  </si>
  <si>
    <t>陈冰村</t>
  </si>
  <si>
    <t>124.0</t>
  </si>
  <si>
    <t>101.0</t>
  </si>
  <si>
    <t>王琦</t>
  </si>
  <si>
    <t>115.5</t>
  </si>
  <si>
    <t>梅映雪</t>
  </si>
  <si>
    <t>123.0</t>
  </si>
  <si>
    <t>82.0</t>
  </si>
  <si>
    <t>廖丽洁</t>
  </si>
  <si>
    <t>105.0</t>
  </si>
  <si>
    <t>95.0</t>
  </si>
  <si>
    <t>廖小莲</t>
  </si>
  <si>
    <t>106.5</t>
  </si>
  <si>
    <t>李嘉</t>
  </si>
  <si>
    <t>113.0</t>
  </si>
  <si>
    <t>89.0</t>
  </si>
  <si>
    <t>吴月琴</t>
  </si>
  <si>
    <t>110.5</t>
  </si>
  <si>
    <t>82.5</t>
  </si>
  <si>
    <t>郑子涵</t>
  </si>
  <si>
    <t>99.5</t>
  </si>
  <si>
    <t>92.5</t>
  </si>
  <si>
    <t>郑婷</t>
  </si>
  <si>
    <t>杨少君</t>
  </si>
  <si>
    <t>74.0</t>
  </si>
  <si>
    <t>林秋红</t>
  </si>
  <si>
    <t>77.5</t>
  </si>
  <si>
    <t>郭雨桐</t>
  </si>
  <si>
    <t>122.5</t>
  </si>
  <si>
    <t>小学信息技术（岗位6）</t>
  </si>
  <si>
    <t>陈丹丹</t>
  </si>
  <si>
    <t>111.5</t>
  </si>
  <si>
    <t>陈丽华</t>
  </si>
  <si>
    <t>刘超超</t>
  </si>
  <si>
    <t>103.5</t>
  </si>
  <si>
    <t>88.0</t>
  </si>
  <si>
    <t>吴树珍</t>
  </si>
  <si>
    <t>徐文婷</t>
  </si>
  <si>
    <t>109.5</t>
  </si>
  <si>
    <t>73.0</t>
  </si>
  <si>
    <t>余进雅</t>
  </si>
  <si>
    <t>蔡利娟</t>
  </si>
  <si>
    <t>曾香英</t>
  </si>
  <si>
    <t>93.0</t>
  </si>
  <si>
    <t>魏星</t>
  </si>
  <si>
    <t>张贵托</t>
  </si>
  <si>
    <t>90.5</t>
  </si>
  <si>
    <t>77.0</t>
  </si>
  <si>
    <t>叶倩琳</t>
  </si>
  <si>
    <t>杨薇</t>
  </si>
  <si>
    <t>小学科学（岗位8）</t>
  </si>
  <si>
    <t>康佳慧</t>
  </si>
  <si>
    <t>129.0</t>
  </si>
  <si>
    <t>112.5</t>
  </si>
  <si>
    <t>傅秋凤</t>
  </si>
  <si>
    <t>96.0</t>
  </si>
  <si>
    <t>潘佳悦</t>
  </si>
  <si>
    <t>117.0</t>
  </si>
  <si>
    <t>肖春艳</t>
  </si>
  <si>
    <t>游振洲</t>
  </si>
  <si>
    <t>陆艳萍</t>
  </si>
  <si>
    <t>叶泉</t>
  </si>
  <si>
    <t>余景会</t>
  </si>
  <si>
    <t>林雯珊</t>
  </si>
  <si>
    <t>范俊潇</t>
  </si>
  <si>
    <t>欧文娟</t>
  </si>
  <si>
    <t>丁忱</t>
  </si>
  <si>
    <t>85.0</t>
  </si>
  <si>
    <t>谢巧玲</t>
  </si>
  <si>
    <t>小学音乐（岗位7）</t>
  </si>
  <si>
    <t>俞延洁</t>
  </si>
  <si>
    <t>102.0</t>
  </si>
  <si>
    <t>陈诗遥</t>
  </si>
  <si>
    <t>李金芳</t>
  </si>
  <si>
    <t>64.0</t>
  </si>
  <si>
    <t>魏璇</t>
  </si>
  <si>
    <t>86.0</t>
  </si>
  <si>
    <t>林美琴</t>
  </si>
  <si>
    <t>刘晓慧</t>
  </si>
  <si>
    <t>62.0</t>
  </si>
  <si>
    <t>魏思仪</t>
  </si>
  <si>
    <t>72.0</t>
  </si>
  <si>
    <t>吴诗雨</t>
  </si>
  <si>
    <t>55.5</t>
  </si>
  <si>
    <t>邓昕玥</t>
  </si>
  <si>
    <t>梅乐云</t>
  </si>
  <si>
    <t>68.5</t>
  </si>
  <si>
    <t>60.5</t>
  </si>
  <si>
    <t>小学体育（岗位8）</t>
  </si>
  <si>
    <t>廖津铃</t>
  </si>
  <si>
    <t>郑居华</t>
  </si>
  <si>
    <t>刘大城</t>
  </si>
  <si>
    <t>黄兴田</t>
  </si>
  <si>
    <t>81.0</t>
  </si>
  <si>
    <t>黄慧凤</t>
  </si>
  <si>
    <t>黄贞庆</t>
  </si>
  <si>
    <t>68.0</t>
  </si>
  <si>
    <t>88.5</t>
  </si>
  <si>
    <t>刘毅</t>
  </si>
  <si>
    <t>陈艳平</t>
  </si>
  <si>
    <t>张长青</t>
  </si>
  <si>
    <t>60.0</t>
  </si>
  <si>
    <t>方自强</t>
  </si>
  <si>
    <t>67.5</t>
  </si>
  <si>
    <t>廖麒聿</t>
  </si>
  <si>
    <t>54.5</t>
  </si>
  <si>
    <t>小学美术（岗位5）</t>
  </si>
  <si>
    <t>郑敏潇</t>
  </si>
  <si>
    <t>115.0</t>
  </si>
  <si>
    <t>蔡美慧</t>
  </si>
  <si>
    <t>113.5</t>
  </si>
  <si>
    <t>李诗</t>
  </si>
  <si>
    <t>94.5</t>
  </si>
  <si>
    <t>蔡华丽</t>
  </si>
  <si>
    <t>段晓旭</t>
  </si>
  <si>
    <t>112.0</t>
  </si>
  <si>
    <t>80.5</t>
  </si>
  <si>
    <t>林旭颖</t>
  </si>
  <si>
    <t>林晓虹</t>
  </si>
  <si>
    <t>林文娟</t>
  </si>
  <si>
    <t>黄媛媛</t>
  </si>
  <si>
    <t>薛冬云</t>
  </si>
  <si>
    <t>87.0</t>
  </si>
  <si>
    <t>魏诗琪</t>
  </si>
  <si>
    <t>74.5</t>
  </si>
  <si>
    <t>颜佳鑫</t>
  </si>
  <si>
    <t>62.5</t>
  </si>
  <si>
    <t>叶林秀</t>
  </si>
  <si>
    <t>61.5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</si>
</sst>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Red]\(0\)"/>
    <numFmt numFmtId="178" formatCode="0.00_ "/>
    <numFmt numFmtId="179" formatCode="0;[Red]0"/>
  </numFmts>
  <fonts count="29">
    <font>
      <sz val="12"/>
      <name val="宋体"/>
      <family val="0"/>
    </font>
    <font>
      <sz val="12"/>
      <color indexed="10"/>
      <name val="宋体"/>
      <family val="0"/>
    </font>
    <font>
      <sz val="10"/>
      <name val="宋体"/>
      <family val="0"/>
    </font>
    <font>
      <b/>
      <sz val="12"/>
      <name val="宋体"/>
      <family val="0"/>
    </font>
    <font>
      <sz val="10"/>
      <name val="Arial Unicode MS"/>
      <family val="0"/>
    </font>
    <font>
      <sz val="10"/>
      <color indexed="8"/>
      <name val="宋体"/>
      <family val="0"/>
    </font>
    <font>
      <sz val="10"/>
      <color indexed="10"/>
      <name val="宋体"/>
      <family val="0"/>
    </font>
    <font>
      <sz val="10"/>
      <name val="Arial"/>
      <family val="2"/>
    </font>
    <font>
      <sz val="12"/>
      <name val="黑体"/>
      <family val="0"/>
    </font>
    <font>
      <sz val="10"/>
      <color indexed="63"/>
      <name val="宋体"/>
      <family val="0"/>
    </font>
    <font>
      <sz val="11"/>
      <color indexed="8"/>
      <name val="宋体"/>
      <family val="0"/>
    </font>
    <font>
      <b/>
      <sz val="11"/>
      <color indexed="54"/>
      <name val="宋体"/>
      <family val="0"/>
    </font>
    <font>
      <sz val="11"/>
      <color indexed="9"/>
      <name val="宋体"/>
      <family val="0"/>
    </font>
    <font>
      <u val="single"/>
      <sz val="12"/>
      <color indexed="36"/>
      <name val="宋体"/>
      <family val="0"/>
    </font>
    <font>
      <u val="single"/>
      <sz val="12"/>
      <color indexed="12"/>
      <name val="宋体"/>
      <family val="0"/>
    </font>
    <font>
      <sz val="11"/>
      <color indexed="62"/>
      <name val="宋体"/>
      <family val="0"/>
    </font>
    <font>
      <sz val="11"/>
      <color indexed="16"/>
      <name val="宋体"/>
      <family val="0"/>
    </font>
    <font>
      <b/>
      <sz val="11"/>
      <color indexed="8"/>
      <name val="宋体"/>
      <family val="0"/>
    </font>
    <font>
      <b/>
      <sz val="13"/>
      <color indexed="54"/>
      <name val="宋体"/>
      <family val="0"/>
    </font>
    <font>
      <b/>
      <sz val="18"/>
      <color indexed="54"/>
      <name val="宋体"/>
      <family val="0"/>
    </font>
    <font>
      <sz val="11"/>
      <color indexed="17"/>
      <name val="宋体"/>
      <family val="0"/>
    </font>
    <font>
      <b/>
      <sz val="11"/>
      <color indexed="9"/>
      <name val="宋体"/>
      <family val="0"/>
    </font>
    <font>
      <b/>
      <sz val="11"/>
      <color indexed="63"/>
      <name val="宋体"/>
      <family val="0"/>
    </font>
    <font>
      <i/>
      <sz val="11"/>
      <color indexed="23"/>
      <name val="宋体"/>
      <family val="0"/>
    </font>
    <font>
      <sz val="11"/>
      <color indexed="53"/>
      <name val="宋体"/>
      <family val="0"/>
    </font>
    <font>
      <sz val="11"/>
      <color indexed="19"/>
      <name val="宋体"/>
      <family val="0"/>
    </font>
    <font>
      <b/>
      <sz val="11"/>
      <color indexed="53"/>
      <name val="宋体"/>
      <family val="0"/>
    </font>
    <font>
      <sz val="11"/>
      <color indexed="10"/>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0" fillId="6" borderId="2" applyNumberFormat="0" applyFont="0" applyAlignment="0" applyProtection="0"/>
    <xf numFmtId="0" fontId="12" fillId="3" borderId="0" applyNumberFormat="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8" fillId="0" borderId="3" applyNumberFormat="0" applyFill="0" applyAlignment="0" applyProtection="0"/>
    <xf numFmtId="0" fontId="18" fillId="0" borderId="3" applyNumberFormat="0" applyFill="0" applyAlignment="0" applyProtection="0"/>
    <xf numFmtId="0" fontId="12" fillId="7" borderId="0" applyNumberFormat="0" applyBorder="0" applyAlignment="0" applyProtection="0"/>
    <xf numFmtId="0" fontId="11" fillId="0" borderId="4" applyNumberFormat="0" applyFill="0" applyAlignment="0" applyProtection="0"/>
    <xf numFmtId="0" fontId="12" fillId="3" borderId="0" applyNumberFormat="0" applyBorder="0" applyAlignment="0" applyProtection="0"/>
    <xf numFmtId="0" fontId="22" fillId="2" borderId="5" applyNumberFormat="0" applyAlignment="0" applyProtection="0"/>
    <xf numFmtId="0" fontId="26" fillId="2" borderId="1" applyNumberFormat="0" applyAlignment="0" applyProtection="0"/>
    <xf numFmtId="0" fontId="21" fillId="8" borderId="6" applyNumberFormat="0" applyAlignment="0" applyProtection="0"/>
    <xf numFmtId="0" fontId="10"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17" fillId="0" borderId="8" applyNumberFormat="0" applyFill="0" applyAlignment="0" applyProtection="0"/>
    <xf numFmtId="0" fontId="20" fillId="9" borderId="0" applyNumberFormat="0" applyBorder="0" applyAlignment="0" applyProtection="0"/>
    <xf numFmtId="0" fontId="25" fillId="11" borderId="0" applyNumberFormat="0" applyBorder="0" applyAlignment="0" applyProtection="0"/>
    <xf numFmtId="0" fontId="10" fillId="12"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2" fillId="16" borderId="0" applyNumberFormat="0" applyBorder="0" applyAlignment="0" applyProtection="0"/>
    <xf numFmtId="0" fontId="10"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0" fillId="4" borderId="0" applyNumberFormat="0" applyBorder="0" applyAlignment="0" applyProtection="0"/>
    <xf numFmtId="0" fontId="12" fillId="4" borderId="0" applyNumberFormat="0" applyBorder="0" applyAlignment="0" applyProtection="0"/>
    <xf numFmtId="0" fontId="7" fillId="0" borderId="0">
      <alignment/>
      <protection/>
    </xf>
  </cellStyleXfs>
  <cellXfs count="5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63" applyFont="1" applyBorder="1" applyAlignment="1">
      <alignment horizontal="center" vertical="center"/>
      <protection/>
    </xf>
    <xf numFmtId="178" fontId="2" fillId="0" borderId="9" xfId="63" applyNumberFormat="1" applyFont="1" applyBorder="1" applyAlignment="1">
      <alignment horizontal="center" vertical="center"/>
      <protection/>
    </xf>
    <xf numFmtId="178" fontId="2" fillId="0" borderId="9"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178" fontId="2" fillId="0" borderId="9"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13" xfId="0" applyNumberFormat="1" applyFont="1" applyBorder="1" applyAlignment="1">
      <alignment horizontal="center" vertical="center" wrapText="1"/>
    </xf>
    <xf numFmtId="179" fontId="2" fillId="0" borderId="14" xfId="0" applyNumberFormat="1" applyFont="1" applyBorder="1" applyAlignment="1">
      <alignment horizontal="center" vertical="center" wrapText="1"/>
    </xf>
    <xf numFmtId="0" fontId="2" fillId="0" borderId="9" xfId="0" applyFont="1" applyBorder="1" applyAlignment="1">
      <alignment vertical="center" wrapText="1"/>
    </xf>
    <xf numFmtId="176" fontId="2" fillId="0" borderId="14" xfId="0" applyNumberFormat="1" applyFont="1" applyBorder="1" applyAlignment="1">
      <alignment horizontal="center" vertical="center" wrapText="1"/>
    </xf>
    <xf numFmtId="0" fontId="5" fillId="0" borderId="9" xfId="0" applyFont="1" applyBorder="1" applyAlignment="1">
      <alignment horizontal="center" vertical="center" wrapText="1"/>
    </xf>
    <xf numFmtId="179" fontId="2" fillId="0" borderId="9" xfId="0" applyNumberFormat="1" applyFont="1" applyBorder="1" applyAlignment="1">
      <alignment horizontal="center" vertical="center" wrapText="1"/>
    </xf>
    <xf numFmtId="0" fontId="2" fillId="0" borderId="9" xfId="0" applyFont="1" applyBorder="1" applyAlignment="1">
      <alignment vertical="center"/>
    </xf>
    <xf numFmtId="0" fontId="6" fillId="0" borderId="9" xfId="0" applyFont="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176" fontId="6" fillId="0" borderId="9" xfId="0" applyNumberFormat="1" applyFont="1" applyBorder="1" applyAlignment="1">
      <alignment horizontal="center" vertical="center" wrapText="1"/>
    </xf>
    <xf numFmtId="0" fontId="2"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0" xfId="0" applyFont="1" applyAlignment="1">
      <alignment horizontal="center" vertical="center" wrapText="1"/>
    </xf>
    <xf numFmtId="0" fontId="4" fillId="0" borderId="10" xfId="0" applyFont="1" applyBorder="1" applyAlignment="1">
      <alignment horizontal="center" vertical="center" wrapText="1"/>
    </xf>
    <xf numFmtId="178" fontId="9" fillId="0" borderId="9" xfId="0" applyNumberFormat="1" applyFont="1" applyBorder="1" applyAlignment="1">
      <alignment horizontal="center" vertical="center" wrapText="1"/>
    </xf>
    <xf numFmtId="0" fontId="2" fillId="0" borderId="9" xfId="0" applyFont="1" applyBorder="1" applyAlignment="1">
      <alignment horizontal="left"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9" xfId="0" applyFont="1" applyBorder="1" applyAlignment="1">
      <alignment horizontal="center" vertical="center"/>
    </xf>
    <xf numFmtId="0" fontId="6"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2"/>
  <sheetViews>
    <sheetView tabSelected="1" workbookViewId="0" topLeftCell="A28">
      <selection activeCell="J48" sqref="J48"/>
    </sheetView>
  </sheetViews>
  <sheetFormatPr defaultColWidth="9.00390625" defaultRowHeight="14.25"/>
  <cols>
    <col min="1" max="1" width="5.50390625" style="2" customWidth="1"/>
    <col min="2" max="2" width="7.25390625" style="2" customWidth="1"/>
    <col min="3" max="3" width="6.25390625" style="2" customWidth="1"/>
    <col min="4" max="4" width="6.125" style="2" customWidth="1"/>
    <col min="5" max="5" width="6.375" style="2" customWidth="1"/>
    <col min="6" max="6" width="6.25390625" style="2" customWidth="1"/>
    <col min="7" max="7" width="9.625" style="2" customWidth="1"/>
    <col min="8" max="8" width="5.50390625" style="2" customWidth="1"/>
    <col min="9" max="9" width="5.625" style="3" customWidth="1"/>
    <col min="10" max="11" width="6.50390625" style="3" customWidth="1"/>
    <col min="12" max="12" width="4.25390625" style="4" customWidth="1"/>
    <col min="13" max="13" width="4.625" style="5" customWidth="1"/>
    <col min="14" max="14" width="5.50390625" style="5" customWidth="1"/>
  </cols>
  <sheetData>
    <row r="1" spans="1:14" ht="57" customHeight="1">
      <c r="A1" s="42" t="s">
        <v>0</v>
      </c>
      <c r="B1" s="42"/>
      <c r="C1" s="42"/>
      <c r="D1" s="42"/>
      <c r="E1" s="42"/>
      <c r="F1" s="42"/>
      <c r="G1" s="42"/>
      <c r="H1" s="42"/>
      <c r="I1" s="42"/>
      <c r="J1" s="42"/>
      <c r="K1" s="42"/>
      <c r="L1" s="42"/>
      <c r="M1" s="42"/>
      <c r="N1" s="42"/>
    </row>
    <row r="2" spans="1:14" ht="21" customHeight="1">
      <c r="A2" s="7" t="s">
        <v>1</v>
      </c>
      <c r="B2" s="8" t="s">
        <v>2</v>
      </c>
      <c r="C2" s="7" t="s">
        <v>3</v>
      </c>
      <c r="D2" s="7"/>
      <c r="E2" s="7"/>
      <c r="F2" s="7"/>
      <c r="G2" s="7"/>
      <c r="H2" s="9" t="s">
        <v>4</v>
      </c>
      <c r="I2" s="9"/>
      <c r="J2" s="9"/>
      <c r="K2" s="9" t="s">
        <v>5</v>
      </c>
      <c r="L2" s="23" t="s">
        <v>6</v>
      </c>
      <c r="M2" s="24" t="s">
        <v>7</v>
      </c>
      <c r="N2" s="24" t="s">
        <v>8</v>
      </c>
    </row>
    <row r="3" spans="1:14" ht="36.75" customHeight="1">
      <c r="A3" s="7"/>
      <c r="B3" s="43"/>
      <c r="C3" s="18" t="s">
        <v>9</v>
      </c>
      <c r="D3" s="18" t="s">
        <v>10</v>
      </c>
      <c r="E3" s="18" t="s">
        <v>11</v>
      </c>
      <c r="F3" s="18" t="s">
        <v>12</v>
      </c>
      <c r="G3" s="18" t="s">
        <v>13</v>
      </c>
      <c r="H3" s="18" t="s">
        <v>14</v>
      </c>
      <c r="I3" s="46" t="s">
        <v>15</v>
      </c>
      <c r="J3" s="46" t="s">
        <v>16</v>
      </c>
      <c r="K3" s="46"/>
      <c r="L3" s="47"/>
      <c r="M3" s="24"/>
      <c r="N3" s="24"/>
    </row>
    <row r="4" spans="1:14" ht="15.75" customHeight="1">
      <c r="A4" s="34" t="s">
        <v>17</v>
      </c>
      <c r="B4" s="11" t="s">
        <v>18</v>
      </c>
      <c r="C4" s="19">
        <v>117</v>
      </c>
      <c r="D4" s="19">
        <v>106.5</v>
      </c>
      <c r="E4" s="19">
        <v>110.7</v>
      </c>
      <c r="F4" s="13">
        <f aca="true" t="shared" si="0" ref="F4:F24">E4/3*2</f>
        <v>73.8</v>
      </c>
      <c r="G4" s="13">
        <f aca="true" t="shared" si="1" ref="G4:G24">F4/2</f>
        <v>36.9</v>
      </c>
      <c r="H4" s="16">
        <v>56.8</v>
      </c>
      <c r="I4" s="25">
        <v>22.9</v>
      </c>
      <c r="J4" s="7">
        <f aca="true" t="shared" si="2" ref="J4:J24">(H4+I4)*0.5</f>
        <v>39.849999999999994</v>
      </c>
      <c r="K4" s="28">
        <f aca="true" t="shared" si="3" ref="K4:K24">G4+J4</f>
        <v>76.75</v>
      </c>
      <c r="L4" s="23">
        <v>1</v>
      </c>
      <c r="M4" s="48" t="s">
        <v>19</v>
      </c>
      <c r="N4" s="27" t="s">
        <v>20</v>
      </c>
    </row>
    <row r="5" spans="1:14" ht="15.75" customHeight="1">
      <c r="A5" s="35"/>
      <c r="B5" s="11" t="s">
        <v>21</v>
      </c>
      <c r="C5" s="19">
        <v>102</v>
      </c>
      <c r="D5" s="19">
        <v>105.5</v>
      </c>
      <c r="E5" s="19">
        <v>104.1</v>
      </c>
      <c r="F5" s="13">
        <f t="shared" si="0"/>
        <v>69.39999999999999</v>
      </c>
      <c r="G5" s="13">
        <f t="shared" si="1"/>
        <v>34.699999999999996</v>
      </c>
      <c r="H5" s="44">
        <v>57.5</v>
      </c>
      <c r="I5" s="25">
        <v>24.74</v>
      </c>
      <c r="J5" s="7">
        <f t="shared" si="2"/>
        <v>41.12</v>
      </c>
      <c r="K5" s="28">
        <f t="shared" si="3"/>
        <v>75.82</v>
      </c>
      <c r="L5" s="23">
        <v>2</v>
      </c>
      <c r="M5" s="48" t="s">
        <v>19</v>
      </c>
      <c r="N5" s="27" t="s">
        <v>20</v>
      </c>
    </row>
    <row r="6" spans="1:14" ht="15.75" customHeight="1">
      <c r="A6" s="35"/>
      <c r="B6" s="11" t="s">
        <v>22</v>
      </c>
      <c r="C6" s="19">
        <v>101.5</v>
      </c>
      <c r="D6" s="19">
        <v>90.5</v>
      </c>
      <c r="E6" s="19">
        <v>94.9</v>
      </c>
      <c r="F6" s="13">
        <f t="shared" si="0"/>
        <v>63.26666666666667</v>
      </c>
      <c r="G6" s="13">
        <f t="shared" si="1"/>
        <v>31.633333333333336</v>
      </c>
      <c r="H6" s="44">
        <v>60.56</v>
      </c>
      <c r="I6" s="25">
        <v>25.18</v>
      </c>
      <c r="J6" s="7">
        <f t="shared" si="2"/>
        <v>42.870000000000005</v>
      </c>
      <c r="K6" s="28">
        <f t="shared" si="3"/>
        <v>74.50333333333334</v>
      </c>
      <c r="L6" s="23">
        <v>3</v>
      </c>
      <c r="M6" s="48" t="s">
        <v>19</v>
      </c>
      <c r="N6" s="27" t="s">
        <v>20</v>
      </c>
    </row>
    <row r="7" spans="1:14" ht="15.75" customHeight="1">
      <c r="A7" s="35"/>
      <c r="B7" s="11" t="s">
        <v>23</v>
      </c>
      <c r="C7" s="19">
        <v>117</v>
      </c>
      <c r="D7" s="19">
        <v>100.5</v>
      </c>
      <c r="E7" s="19">
        <v>107.1</v>
      </c>
      <c r="F7" s="13">
        <f t="shared" si="0"/>
        <v>71.39999999999999</v>
      </c>
      <c r="G7" s="13">
        <f t="shared" si="1"/>
        <v>35.699999999999996</v>
      </c>
      <c r="H7" s="16">
        <v>56.8</v>
      </c>
      <c r="I7" s="25">
        <v>20.6</v>
      </c>
      <c r="J7" s="7">
        <f t="shared" si="2"/>
        <v>38.7</v>
      </c>
      <c r="K7" s="28">
        <f t="shared" si="3"/>
        <v>74.4</v>
      </c>
      <c r="L7" s="23">
        <v>4</v>
      </c>
      <c r="M7" s="48" t="s">
        <v>19</v>
      </c>
      <c r="N7" s="27" t="s">
        <v>20</v>
      </c>
    </row>
    <row r="8" spans="1:14" ht="15.75" customHeight="1">
      <c r="A8" s="35"/>
      <c r="B8" s="11" t="s">
        <v>24</v>
      </c>
      <c r="C8" s="19">
        <v>101.5</v>
      </c>
      <c r="D8" s="19">
        <v>97.5</v>
      </c>
      <c r="E8" s="19">
        <v>99.1</v>
      </c>
      <c r="F8" s="13">
        <f t="shared" si="0"/>
        <v>66.06666666666666</v>
      </c>
      <c r="G8" s="13">
        <f t="shared" si="1"/>
        <v>33.03333333333333</v>
      </c>
      <c r="H8" s="44">
        <v>59</v>
      </c>
      <c r="I8" s="25">
        <v>23.4</v>
      </c>
      <c r="J8" s="7">
        <f t="shared" si="2"/>
        <v>41.2</v>
      </c>
      <c r="K8" s="28">
        <f t="shared" si="3"/>
        <v>74.23333333333333</v>
      </c>
      <c r="L8" s="23">
        <v>5</v>
      </c>
      <c r="M8" s="48" t="s">
        <v>19</v>
      </c>
      <c r="N8" s="27" t="s">
        <v>20</v>
      </c>
    </row>
    <row r="9" spans="1:14" ht="15.75" customHeight="1">
      <c r="A9" s="35"/>
      <c r="B9" s="11" t="s">
        <v>25</v>
      </c>
      <c r="C9" s="19">
        <v>104.5</v>
      </c>
      <c r="D9" s="19">
        <v>105.5</v>
      </c>
      <c r="E9" s="19">
        <v>105.1</v>
      </c>
      <c r="F9" s="13">
        <f t="shared" si="0"/>
        <v>70.06666666666666</v>
      </c>
      <c r="G9" s="13">
        <f t="shared" si="1"/>
        <v>35.03333333333333</v>
      </c>
      <c r="H9" s="44">
        <v>54.1</v>
      </c>
      <c r="I9" s="25">
        <v>23.9</v>
      </c>
      <c r="J9" s="7">
        <f t="shared" si="2"/>
        <v>39</v>
      </c>
      <c r="K9" s="28">
        <f t="shared" si="3"/>
        <v>74.03333333333333</v>
      </c>
      <c r="L9" s="23">
        <v>6</v>
      </c>
      <c r="M9" s="48" t="s">
        <v>19</v>
      </c>
      <c r="N9" s="27" t="s">
        <v>20</v>
      </c>
    </row>
    <row r="10" spans="1:14" ht="15.75" customHeight="1">
      <c r="A10" s="35"/>
      <c r="B10" s="11" t="s">
        <v>26</v>
      </c>
      <c r="C10" s="19">
        <v>91.5</v>
      </c>
      <c r="D10" s="19">
        <v>97</v>
      </c>
      <c r="E10" s="19">
        <v>94.8</v>
      </c>
      <c r="F10" s="13">
        <f t="shared" si="0"/>
        <v>63.199999999999996</v>
      </c>
      <c r="G10" s="13">
        <f t="shared" si="1"/>
        <v>31.599999999999998</v>
      </c>
      <c r="H10" s="44">
        <v>58.5</v>
      </c>
      <c r="I10" s="25">
        <v>26</v>
      </c>
      <c r="J10" s="7">
        <f t="shared" si="2"/>
        <v>42.25</v>
      </c>
      <c r="K10" s="28">
        <f t="shared" si="3"/>
        <v>73.85</v>
      </c>
      <c r="L10" s="23">
        <v>7</v>
      </c>
      <c r="M10" s="48" t="s">
        <v>19</v>
      </c>
      <c r="N10" s="27" t="s">
        <v>27</v>
      </c>
    </row>
    <row r="11" spans="1:14" ht="15.75" customHeight="1">
      <c r="A11" s="35"/>
      <c r="B11" s="11" t="s">
        <v>28</v>
      </c>
      <c r="C11" s="19">
        <v>96.5</v>
      </c>
      <c r="D11" s="19">
        <v>105.5</v>
      </c>
      <c r="E11" s="19">
        <v>101.9</v>
      </c>
      <c r="F11" s="13">
        <f t="shared" si="0"/>
        <v>67.93333333333334</v>
      </c>
      <c r="G11" s="13">
        <f t="shared" si="1"/>
        <v>33.96666666666667</v>
      </c>
      <c r="H11" s="44">
        <v>58.7</v>
      </c>
      <c r="I11" s="25">
        <v>20.6</v>
      </c>
      <c r="J11" s="7">
        <f t="shared" si="2"/>
        <v>39.650000000000006</v>
      </c>
      <c r="K11" s="28">
        <f t="shared" si="3"/>
        <v>73.61666666666667</v>
      </c>
      <c r="L11" s="23">
        <v>8</v>
      </c>
      <c r="M11" s="48" t="s">
        <v>19</v>
      </c>
      <c r="N11" s="27" t="s">
        <v>27</v>
      </c>
    </row>
    <row r="12" spans="1:14" ht="15.75" customHeight="1">
      <c r="A12" s="35"/>
      <c r="B12" s="11" t="s">
        <v>29</v>
      </c>
      <c r="C12" s="19">
        <v>115</v>
      </c>
      <c r="D12" s="19">
        <v>96</v>
      </c>
      <c r="E12" s="19">
        <v>103.6</v>
      </c>
      <c r="F12" s="13">
        <f t="shared" si="0"/>
        <v>69.06666666666666</v>
      </c>
      <c r="G12" s="13">
        <f t="shared" si="1"/>
        <v>34.53333333333333</v>
      </c>
      <c r="H12" s="44">
        <v>54.8</v>
      </c>
      <c r="I12" s="25">
        <v>20.6</v>
      </c>
      <c r="J12" s="7">
        <f t="shared" si="2"/>
        <v>37.7</v>
      </c>
      <c r="K12" s="28">
        <f t="shared" si="3"/>
        <v>72.23333333333333</v>
      </c>
      <c r="L12" s="23">
        <v>9</v>
      </c>
      <c r="M12" s="48" t="s">
        <v>19</v>
      </c>
      <c r="N12" s="27" t="s">
        <v>20</v>
      </c>
    </row>
    <row r="13" spans="1:14" ht="15.75" customHeight="1">
      <c r="A13" s="35"/>
      <c r="B13" s="11" t="s">
        <v>30</v>
      </c>
      <c r="C13" s="19">
        <v>85</v>
      </c>
      <c r="D13" s="19">
        <v>95.5</v>
      </c>
      <c r="E13" s="19">
        <v>91.3</v>
      </c>
      <c r="F13" s="13">
        <f t="shared" si="0"/>
        <v>60.86666666666667</v>
      </c>
      <c r="G13" s="13">
        <f t="shared" si="1"/>
        <v>30.433333333333334</v>
      </c>
      <c r="H13" s="44">
        <v>55.2</v>
      </c>
      <c r="I13" s="25">
        <v>26.04</v>
      </c>
      <c r="J13" s="7">
        <f t="shared" si="2"/>
        <v>40.620000000000005</v>
      </c>
      <c r="K13" s="28">
        <f t="shared" si="3"/>
        <v>71.05333333333334</v>
      </c>
      <c r="L13" s="23">
        <v>10</v>
      </c>
      <c r="M13" s="48" t="s">
        <v>19</v>
      </c>
      <c r="N13" s="27" t="s">
        <v>27</v>
      </c>
    </row>
    <row r="14" spans="1:14" ht="15.75" customHeight="1">
      <c r="A14" s="35"/>
      <c r="B14" s="11" t="s">
        <v>31</v>
      </c>
      <c r="C14" s="19">
        <v>99</v>
      </c>
      <c r="D14" s="19">
        <v>98</v>
      </c>
      <c r="E14" s="19">
        <v>98.4</v>
      </c>
      <c r="F14" s="13">
        <f t="shared" si="0"/>
        <v>65.60000000000001</v>
      </c>
      <c r="G14" s="13">
        <f t="shared" si="1"/>
        <v>32.800000000000004</v>
      </c>
      <c r="H14" s="44">
        <v>52</v>
      </c>
      <c r="I14" s="25">
        <v>24.06</v>
      </c>
      <c r="J14" s="7">
        <f t="shared" si="2"/>
        <v>38.03</v>
      </c>
      <c r="K14" s="28">
        <f t="shared" si="3"/>
        <v>70.83000000000001</v>
      </c>
      <c r="L14" s="23">
        <v>11</v>
      </c>
      <c r="M14" s="48" t="s">
        <v>19</v>
      </c>
      <c r="N14" s="27" t="s">
        <v>27</v>
      </c>
    </row>
    <row r="15" spans="1:14" ht="15.75" customHeight="1">
      <c r="A15" s="35"/>
      <c r="B15" s="11" t="s">
        <v>32</v>
      </c>
      <c r="C15" s="19">
        <v>92.5</v>
      </c>
      <c r="D15" s="19">
        <v>84</v>
      </c>
      <c r="E15" s="19">
        <v>87.4</v>
      </c>
      <c r="F15" s="13">
        <f t="shared" si="0"/>
        <v>58.26666666666667</v>
      </c>
      <c r="G15" s="13">
        <f t="shared" si="1"/>
        <v>29.133333333333336</v>
      </c>
      <c r="H15" s="44">
        <v>57</v>
      </c>
      <c r="I15" s="25">
        <v>24.9</v>
      </c>
      <c r="J15" s="7">
        <f t="shared" si="2"/>
        <v>40.95</v>
      </c>
      <c r="K15" s="28">
        <f t="shared" si="3"/>
        <v>70.08333333333334</v>
      </c>
      <c r="L15" s="23">
        <v>12</v>
      </c>
      <c r="M15" s="48" t="s">
        <v>19</v>
      </c>
      <c r="N15" s="27" t="s">
        <v>20</v>
      </c>
    </row>
    <row r="16" spans="1:14" ht="15.75" customHeight="1">
      <c r="A16" s="35"/>
      <c r="B16" s="11" t="s">
        <v>33</v>
      </c>
      <c r="C16" s="19">
        <v>75.5</v>
      </c>
      <c r="D16" s="19">
        <v>95</v>
      </c>
      <c r="E16" s="19">
        <v>87.2</v>
      </c>
      <c r="F16" s="13">
        <f t="shared" si="0"/>
        <v>58.13333333333333</v>
      </c>
      <c r="G16" s="13">
        <f t="shared" si="1"/>
        <v>29.066666666666666</v>
      </c>
      <c r="H16" s="44">
        <v>56.6</v>
      </c>
      <c r="I16" s="25">
        <v>21.8</v>
      </c>
      <c r="J16" s="7">
        <f t="shared" si="2"/>
        <v>39.2</v>
      </c>
      <c r="K16" s="28">
        <f t="shared" si="3"/>
        <v>68.26666666666667</v>
      </c>
      <c r="L16" s="23">
        <v>13</v>
      </c>
      <c r="M16" s="48" t="s">
        <v>19</v>
      </c>
      <c r="N16" s="27" t="s">
        <v>27</v>
      </c>
    </row>
    <row r="17" spans="1:14" ht="15.75" customHeight="1">
      <c r="A17" s="35"/>
      <c r="B17" s="11" t="s">
        <v>34</v>
      </c>
      <c r="C17" s="19">
        <v>93.5</v>
      </c>
      <c r="D17" s="19">
        <v>81</v>
      </c>
      <c r="E17" s="19">
        <v>86</v>
      </c>
      <c r="F17" s="13">
        <f t="shared" si="0"/>
        <v>57.333333333333336</v>
      </c>
      <c r="G17" s="13">
        <f t="shared" si="1"/>
        <v>28.666666666666668</v>
      </c>
      <c r="H17" s="44">
        <v>56.2</v>
      </c>
      <c r="I17" s="25">
        <v>22.1</v>
      </c>
      <c r="J17" s="7">
        <f t="shared" si="2"/>
        <v>39.150000000000006</v>
      </c>
      <c r="K17" s="28">
        <f t="shared" si="3"/>
        <v>67.81666666666668</v>
      </c>
      <c r="L17" s="23">
        <v>14</v>
      </c>
      <c r="M17" s="31"/>
      <c r="N17" s="27" t="s">
        <v>27</v>
      </c>
    </row>
    <row r="18" spans="1:14" ht="15.75" customHeight="1">
      <c r="A18" s="35"/>
      <c r="B18" s="11" t="s">
        <v>35</v>
      </c>
      <c r="C18" s="19">
        <v>75</v>
      </c>
      <c r="D18" s="19">
        <v>85.5</v>
      </c>
      <c r="E18" s="19">
        <v>81.3</v>
      </c>
      <c r="F18" s="13">
        <f t="shared" si="0"/>
        <v>54.199999999999996</v>
      </c>
      <c r="G18" s="13">
        <f t="shared" si="1"/>
        <v>27.099999999999998</v>
      </c>
      <c r="H18" s="44">
        <v>58.26</v>
      </c>
      <c r="I18" s="25">
        <v>23.16</v>
      </c>
      <c r="J18" s="7">
        <f t="shared" si="2"/>
        <v>40.71</v>
      </c>
      <c r="K18" s="28">
        <f t="shared" si="3"/>
        <v>67.81</v>
      </c>
      <c r="L18" s="23">
        <v>15</v>
      </c>
      <c r="M18" s="31"/>
      <c r="N18" s="27" t="s">
        <v>27</v>
      </c>
    </row>
    <row r="19" spans="1:14" s="1" customFormat="1" ht="15.75" customHeight="1">
      <c r="A19" s="35"/>
      <c r="B19" s="11" t="s">
        <v>36</v>
      </c>
      <c r="C19" s="19">
        <v>89.5</v>
      </c>
      <c r="D19" s="19">
        <v>77</v>
      </c>
      <c r="E19" s="19">
        <v>82</v>
      </c>
      <c r="F19" s="13">
        <f t="shared" si="0"/>
        <v>54.666666666666664</v>
      </c>
      <c r="G19" s="13">
        <f t="shared" si="1"/>
        <v>27.333333333333332</v>
      </c>
      <c r="H19" s="16">
        <v>56</v>
      </c>
      <c r="I19" s="25">
        <v>21.36</v>
      </c>
      <c r="J19" s="7">
        <f t="shared" si="2"/>
        <v>38.68</v>
      </c>
      <c r="K19" s="28">
        <f t="shared" si="3"/>
        <v>66.01333333333334</v>
      </c>
      <c r="L19" s="23">
        <v>16</v>
      </c>
      <c r="M19" s="49"/>
      <c r="N19" s="27" t="s">
        <v>27</v>
      </c>
    </row>
    <row r="20" spans="1:14" ht="15.75" customHeight="1">
      <c r="A20" s="35"/>
      <c r="B20" s="11" t="s">
        <v>37</v>
      </c>
      <c r="C20" s="19">
        <v>75</v>
      </c>
      <c r="D20" s="19">
        <v>81.5</v>
      </c>
      <c r="E20" s="19">
        <v>78.9</v>
      </c>
      <c r="F20" s="13">
        <f t="shared" si="0"/>
        <v>52.6</v>
      </c>
      <c r="G20" s="13">
        <f t="shared" si="1"/>
        <v>26.3</v>
      </c>
      <c r="H20" s="44">
        <v>54</v>
      </c>
      <c r="I20" s="25">
        <v>23.6</v>
      </c>
      <c r="J20" s="7">
        <f t="shared" si="2"/>
        <v>38.8</v>
      </c>
      <c r="K20" s="28">
        <f t="shared" si="3"/>
        <v>65.1</v>
      </c>
      <c r="L20" s="23">
        <v>17</v>
      </c>
      <c r="M20" s="31"/>
      <c r="N20" s="27" t="s">
        <v>27</v>
      </c>
    </row>
    <row r="21" spans="1:14" ht="15.75" customHeight="1">
      <c r="A21" s="35"/>
      <c r="B21" s="11" t="s">
        <v>38</v>
      </c>
      <c r="C21" s="19">
        <v>73</v>
      </c>
      <c r="D21" s="19">
        <v>83</v>
      </c>
      <c r="E21" s="19">
        <v>79</v>
      </c>
      <c r="F21" s="13">
        <f t="shared" si="0"/>
        <v>52.666666666666664</v>
      </c>
      <c r="G21" s="13">
        <f t="shared" si="1"/>
        <v>26.333333333333332</v>
      </c>
      <c r="H21" s="44">
        <v>55.6</v>
      </c>
      <c r="I21" s="25">
        <v>21.62</v>
      </c>
      <c r="J21" s="7">
        <f t="shared" si="2"/>
        <v>38.61</v>
      </c>
      <c r="K21" s="28">
        <f t="shared" si="3"/>
        <v>64.94333333333333</v>
      </c>
      <c r="L21" s="23">
        <v>18</v>
      </c>
      <c r="M21" s="31"/>
      <c r="N21" s="27" t="s">
        <v>27</v>
      </c>
    </row>
    <row r="22" spans="1:14" ht="15.75" customHeight="1">
      <c r="A22" s="35"/>
      <c r="B22" s="11" t="s">
        <v>39</v>
      </c>
      <c r="C22" s="19">
        <v>66.5</v>
      </c>
      <c r="D22" s="19">
        <v>75.5</v>
      </c>
      <c r="E22" s="19">
        <v>71.9</v>
      </c>
      <c r="F22" s="13">
        <f t="shared" si="0"/>
        <v>47.93333333333334</v>
      </c>
      <c r="G22" s="13">
        <f t="shared" si="1"/>
        <v>23.96666666666667</v>
      </c>
      <c r="H22" s="44">
        <v>58.76</v>
      </c>
      <c r="I22" s="25">
        <v>20.4</v>
      </c>
      <c r="J22" s="7">
        <f t="shared" si="2"/>
        <v>39.58</v>
      </c>
      <c r="K22" s="28">
        <f t="shared" si="3"/>
        <v>63.54666666666667</v>
      </c>
      <c r="L22" s="23">
        <v>19</v>
      </c>
      <c r="M22" s="31"/>
      <c r="N22" s="27" t="s">
        <v>27</v>
      </c>
    </row>
    <row r="23" spans="1:14" ht="15.75" customHeight="1">
      <c r="A23" s="35"/>
      <c r="B23" s="11" t="s">
        <v>40</v>
      </c>
      <c r="C23" s="19">
        <v>69.5</v>
      </c>
      <c r="D23" s="19">
        <v>79.5</v>
      </c>
      <c r="E23" s="19">
        <v>75.5</v>
      </c>
      <c r="F23" s="13">
        <f t="shared" si="0"/>
        <v>50.333333333333336</v>
      </c>
      <c r="G23" s="13">
        <f t="shared" si="1"/>
        <v>25.166666666666668</v>
      </c>
      <c r="H23" s="44">
        <v>55.8</v>
      </c>
      <c r="I23" s="25">
        <v>20.4</v>
      </c>
      <c r="J23" s="7">
        <f t="shared" si="2"/>
        <v>38.099999999999994</v>
      </c>
      <c r="K23" s="28">
        <f t="shared" si="3"/>
        <v>63.266666666666666</v>
      </c>
      <c r="L23" s="23">
        <v>20</v>
      </c>
      <c r="M23" s="31"/>
      <c r="N23" s="27" t="s">
        <v>27</v>
      </c>
    </row>
    <row r="24" spans="1:14" ht="15.75" customHeight="1">
      <c r="A24" s="36"/>
      <c r="B24" s="11" t="s">
        <v>41</v>
      </c>
      <c r="C24" s="19">
        <v>70</v>
      </c>
      <c r="D24" s="19">
        <v>75.5</v>
      </c>
      <c r="E24" s="19">
        <v>73.3</v>
      </c>
      <c r="F24" s="13">
        <f t="shared" si="0"/>
        <v>48.86666666666667</v>
      </c>
      <c r="G24" s="13">
        <f t="shared" si="1"/>
        <v>24.433333333333334</v>
      </c>
      <c r="H24" s="44"/>
      <c r="I24" s="25"/>
      <c r="J24" s="7">
        <f t="shared" si="2"/>
        <v>0</v>
      </c>
      <c r="K24" s="28">
        <f t="shared" si="3"/>
        <v>24.433333333333334</v>
      </c>
      <c r="L24" s="23"/>
      <c r="M24" s="31"/>
      <c r="N24" s="27" t="s">
        <v>27</v>
      </c>
    </row>
    <row r="25" spans="1:14" ht="15.75" customHeight="1">
      <c r="A25" s="34" t="s">
        <v>42</v>
      </c>
      <c r="B25" s="11" t="s">
        <v>43</v>
      </c>
      <c r="C25" s="19">
        <v>118</v>
      </c>
      <c r="D25" s="19">
        <v>110</v>
      </c>
      <c r="E25" s="19">
        <v>113.2</v>
      </c>
      <c r="F25" s="13">
        <f aca="true" t="shared" si="4" ref="F25:F41">E25/3*2</f>
        <v>75.46666666666667</v>
      </c>
      <c r="G25" s="13">
        <f aca="true" t="shared" si="5" ref="G25:G41">F25/2</f>
        <v>37.733333333333334</v>
      </c>
      <c r="H25" s="16">
        <v>61.6</v>
      </c>
      <c r="I25" s="25">
        <v>26.58</v>
      </c>
      <c r="J25" s="7">
        <f aca="true" t="shared" si="6" ref="J25:J41">(H25+I25)*0.5</f>
        <v>44.09</v>
      </c>
      <c r="K25" s="28">
        <f aca="true" t="shared" si="7" ref="K25:K41">G25+J25</f>
        <v>81.82333333333334</v>
      </c>
      <c r="L25" s="23">
        <v>1</v>
      </c>
      <c r="M25" s="48" t="s">
        <v>19</v>
      </c>
      <c r="N25" s="31" t="s">
        <v>44</v>
      </c>
    </row>
    <row r="26" spans="1:14" ht="15.75" customHeight="1">
      <c r="A26" s="35"/>
      <c r="B26" s="11" t="s">
        <v>45</v>
      </c>
      <c r="C26" s="19">
        <v>114.5</v>
      </c>
      <c r="D26" s="19">
        <v>95.5</v>
      </c>
      <c r="E26" s="19">
        <v>103.1</v>
      </c>
      <c r="F26" s="13">
        <f t="shared" si="4"/>
        <v>68.73333333333333</v>
      </c>
      <c r="G26" s="13">
        <f t="shared" si="5"/>
        <v>34.36666666666667</v>
      </c>
      <c r="H26" s="16">
        <v>60.3</v>
      </c>
      <c r="I26" s="25">
        <v>23.6</v>
      </c>
      <c r="J26" s="7">
        <f t="shared" si="6"/>
        <v>41.95</v>
      </c>
      <c r="K26" s="28">
        <f t="shared" si="7"/>
        <v>76.31666666666666</v>
      </c>
      <c r="L26" s="23">
        <v>2</v>
      </c>
      <c r="M26" s="48" t="s">
        <v>19</v>
      </c>
      <c r="N26" s="31" t="s">
        <v>44</v>
      </c>
    </row>
    <row r="27" spans="1:14" ht="15.75" customHeight="1">
      <c r="A27" s="35"/>
      <c r="B27" s="11" t="s">
        <v>46</v>
      </c>
      <c r="C27" s="19">
        <v>101.5</v>
      </c>
      <c r="D27" s="19">
        <v>94.5</v>
      </c>
      <c r="E27" s="19">
        <v>97.3</v>
      </c>
      <c r="F27" s="13">
        <f t="shared" si="4"/>
        <v>64.86666666666666</v>
      </c>
      <c r="G27" s="13">
        <f t="shared" si="5"/>
        <v>32.43333333333333</v>
      </c>
      <c r="H27" s="16">
        <v>61</v>
      </c>
      <c r="I27" s="25">
        <v>20.56</v>
      </c>
      <c r="J27" s="7">
        <f t="shared" si="6"/>
        <v>40.78</v>
      </c>
      <c r="K27" s="28">
        <f t="shared" si="7"/>
        <v>73.21333333333334</v>
      </c>
      <c r="L27" s="23">
        <v>3</v>
      </c>
      <c r="M27" s="48" t="s">
        <v>19</v>
      </c>
      <c r="N27" s="31" t="s">
        <v>44</v>
      </c>
    </row>
    <row r="28" spans="1:14" ht="15.75" customHeight="1">
      <c r="A28" s="35"/>
      <c r="B28" s="11" t="s">
        <v>47</v>
      </c>
      <c r="C28" s="19">
        <v>92.5</v>
      </c>
      <c r="D28" s="19">
        <v>97</v>
      </c>
      <c r="E28" s="19">
        <v>95.2</v>
      </c>
      <c r="F28" s="13">
        <f t="shared" si="4"/>
        <v>63.46666666666667</v>
      </c>
      <c r="G28" s="13">
        <f t="shared" si="5"/>
        <v>31.733333333333334</v>
      </c>
      <c r="H28" s="16">
        <v>56.3</v>
      </c>
      <c r="I28" s="25">
        <v>25.76</v>
      </c>
      <c r="J28" s="7">
        <f t="shared" si="6"/>
        <v>41.03</v>
      </c>
      <c r="K28" s="28">
        <f t="shared" si="7"/>
        <v>72.76333333333334</v>
      </c>
      <c r="L28" s="23">
        <v>4</v>
      </c>
      <c r="M28" s="48" t="s">
        <v>19</v>
      </c>
      <c r="N28" s="31" t="s">
        <v>44</v>
      </c>
    </row>
    <row r="29" spans="1:14" ht="15.75" customHeight="1">
      <c r="A29" s="35"/>
      <c r="B29" s="11" t="s">
        <v>48</v>
      </c>
      <c r="C29" s="19">
        <v>99</v>
      </c>
      <c r="D29" s="19">
        <v>93.5</v>
      </c>
      <c r="E29" s="19">
        <v>95.7</v>
      </c>
      <c r="F29" s="13">
        <f t="shared" si="4"/>
        <v>63.800000000000004</v>
      </c>
      <c r="G29" s="13">
        <f t="shared" si="5"/>
        <v>31.900000000000002</v>
      </c>
      <c r="H29" s="16">
        <v>56.4</v>
      </c>
      <c r="I29" s="25">
        <v>24.08</v>
      </c>
      <c r="J29" s="7">
        <f t="shared" si="6"/>
        <v>40.239999999999995</v>
      </c>
      <c r="K29" s="28">
        <f t="shared" si="7"/>
        <v>72.14</v>
      </c>
      <c r="L29" s="23">
        <v>5</v>
      </c>
      <c r="M29" s="48" t="s">
        <v>19</v>
      </c>
      <c r="N29" s="31" t="s">
        <v>44</v>
      </c>
    </row>
    <row r="30" spans="1:14" ht="15.75" customHeight="1">
      <c r="A30" s="35"/>
      <c r="B30" s="11" t="s">
        <v>49</v>
      </c>
      <c r="C30" s="19">
        <v>83.5</v>
      </c>
      <c r="D30" s="19">
        <v>91</v>
      </c>
      <c r="E30" s="19">
        <v>88</v>
      </c>
      <c r="F30" s="13">
        <f t="shared" si="4"/>
        <v>58.666666666666664</v>
      </c>
      <c r="G30" s="13">
        <f t="shared" si="5"/>
        <v>29.333333333333332</v>
      </c>
      <c r="H30" s="16">
        <v>60.3</v>
      </c>
      <c r="I30" s="25">
        <v>23.78</v>
      </c>
      <c r="J30" s="7">
        <f t="shared" si="6"/>
        <v>42.04</v>
      </c>
      <c r="K30" s="28">
        <f t="shared" si="7"/>
        <v>71.37333333333333</v>
      </c>
      <c r="L30" s="23">
        <v>6</v>
      </c>
      <c r="M30" s="48" t="s">
        <v>19</v>
      </c>
      <c r="N30" s="31" t="s">
        <v>44</v>
      </c>
    </row>
    <row r="31" spans="1:14" ht="15.75" customHeight="1">
      <c r="A31" s="35"/>
      <c r="B31" s="11" t="s">
        <v>50</v>
      </c>
      <c r="C31" s="19">
        <v>97.5</v>
      </c>
      <c r="D31" s="19">
        <v>96</v>
      </c>
      <c r="E31" s="19">
        <v>96.6</v>
      </c>
      <c r="F31" s="13">
        <f t="shared" si="4"/>
        <v>64.39999999999999</v>
      </c>
      <c r="G31" s="13">
        <f t="shared" si="5"/>
        <v>32.199999999999996</v>
      </c>
      <c r="H31" s="16">
        <v>54</v>
      </c>
      <c r="I31" s="25">
        <v>23.76</v>
      </c>
      <c r="J31" s="7">
        <f t="shared" si="6"/>
        <v>38.88</v>
      </c>
      <c r="K31" s="28">
        <f t="shared" si="7"/>
        <v>71.08</v>
      </c>
      <c r="L31" s="23">
        <v>7</v>
      </c>
      <c r="M31" s="48" t="s">
        <v>19</v>
      </c>
      <c r="N31" s="31" t="s">
        <v>44</v>
      </c>
    </row>
    <row r="32" spans="1:14" ht="15.75" customHeight="1">
      <c r="A32" s="35"/>
      <c r="B32" s="11" t="s">
        <v>51</v>
      </c>
      <c r="C32" s="19">
        <v>81</v>
      </c>
      <c r="D32" s="19">
        <v>94</v>
      </c>
      <c r="E32" s="19">
        <v>88.8</v>
      </c>
      <c r="F32" s="13">
        <f t="shared" si="4"/>
        <v>59.199999999999996</v>
      </c>
      <c r="G32" s="13">
        <f t="shared" si="5"/>
        <v>29.599999999999998</v>
      </c>
      <c r="H32" s="16">
        <v>59.6</v>
      </c>
      <c r="I32" s="25">
        <v>23.3</v>
      </c>
      <c r="J32" s="7">
        <f t="shared" si="6"/>
        <v>41.45</v>
      </c>
      <c r="K32" s="28">
        <f t="shared" si="7"/>
        <v>71.05</v>
      </c>
      <c r="L32" s="23">
        <v>8</v>
      </c>
      <c r="M32" s="48" t="s">
        <v>19</v>
      </c>
      <c r="N32" s="31" t="s">
        <v>44</v>
      </c>
    </row>
    <row r="33" spans="1:14" ht="15.75" customHeight="1">
      <c r="A33" s="35"/>
      <c r="B33" s="11" t="s">
        <v>52</v>
      </c>
      <c r="C33" s="19">
        <v>78.5</v>
      </c>
      <c r="D33" s="19">
        <v>84</v>
      </c>
      <c r="E33" s="19">
        <v>81.8</v>
      </c>
      <c r="F33" s="13">
        <f t="shared" si="4"/>
        <v>54.53333333333333</v>
      </c>
      <c r="G33" s="13">
        <f t="shared" si="5"/>
        <v>27.266666666666666</v>
      </c>
      <c r="H33" s="16">
        <v>61.4</v>
      </c>
      <c r="I33" s="25">
        <v>26.04</v>
      </c>
      <c r="J33" s="7">
        <f t="shared" si="6"/>
        <v>43.72</v>
      </c>
      <c r="K33" s="28">
        <f t="shared" si="7"/>
        <v>70.98666666666666</v>
      </c>
      <c r="L33" s="23">
        <v>9</v>
      </c>
      <c r="M33" s="48" t="s">
        <v>19</v>
      </c>
      <c r="N33" s="31" t="s">
        <v>44</v>
      </c>
    </row>
    <row r="34" spans="1:14" ht="15.75" customHeight="1">
      <c r="A34" s="35"/>
      <c r="B34" s="11" t="s">
        <v>53</v>
      </c>
      <c r="C34" s="19">
        <v>78</v>
      </c>
      <c r="D34" s="19">
        <v>80.5</v>
      </c>
      <c r="E34" s="19">
        <v>79.5</v>
      </c>
      <c r="F34" s="13">
        <f t="shared" si="4"/>
        <v>53</v>
      </c>
      <c r="G34" s="13">
        <f t="shared" si="5"/>
        <v>26.5</v>
      </c>
      <c r="H34" s="16">
        <v>59.5</v>
      </c>
      <c r="I34" s="25">
        <v>25.76</v>
      </c>
      <c r="J34" s="7">
        <f t="shared" si="6"/>
        <v>42.63</v>
      </c>
      <c r="K34" s="28">
        <f t="shared" si="7"/>
        <v>69.13</v>
      </c>
      <c r="L34" s="23">
        <v>10</v>
      </c>
      <c r="M34" s="31"/>
      <c r="N34" s="31" t="s">
        <v>44</v>
      </c>
    </row>
    <row r="35" spans="1:14" ht="15.75" customHeight="1">
      <c r="A35" s="35"/>
      <c r="B35" s="11" t="s">
        <v>54</v>
      </c>
      <c r="C35" s="19">
        <v>82.5</v>
      </c>
      <c r="D35" s="19">
        <v>86</v>
      </c>
      <c r="E35" s="19">
        <v>84.6</v>
      </c>
      <c r="F35" s="13">
        <f t="shared" si="4"/>
        <v>56.4</v>
      </c>
      <c r="G35" s="13">
        <f t="shared" si="5"/>
        <v>28.2</v>
      </c>
      <c r="H35" s="16">
        <v>57.5</v>
      </c>
      <c r="I35" s="25">
        <v>24.04</v>
      </c>
      <c r="J35" s="7">
        <f t="shared" si="6"/>
        <v>40.769999999999996</v>
      </c>
      <c r="K35" s="28">
        <f t="shared" si="7"/>
        <v>68.97</v>
      </c>
      <c r="L35" s="23">
        <v>11</v>
      </c>
      <c r="M35" s="31"/>
      <c r="N35" s="31" t="s">
        <v>44</v>
      </c>
    </row>
    <row r="36" spans="1:14" ht="15.75" customHeight="1">
      <c r="A36" s="35"/>
      <c r="B36" s="11" t="s">
        <v>55</v>
      </c>
      <c r="C36" s="19">
        <v>85</v>
      </c>
      <c r="D36" s="19">
        <v>78.5</v>
      </c>
      <c r="E36" s="19">
        <v>81.1</v>
      </c>
      <c r="F36" s="13">
        <f t="shared" si="4"/>
        <v>54.06666666666666</v>
      </c>
      <c r="G36" s="13">
        <f t="shared" si="5"/>
        <v>27.03333333333333</v>
      </c>
      <c r="H36" s="16">
        <v>57.9</v>
      </c>
      <c r="I36" s="25">
        <v>24.96</v>
      </c>
      <c r="J36" s="7">
        <f t="shared" si="6"/>
        <v>41.43</v>
      </c>
      <c r="K36" s="28">
        <f t="shared" si="7"/>
        <v>68.46333333333334</v>
      </c>
      <c r="L36" s="23">
        <v>12</v>
      </c>
      <c r="M36" s="31"/>
      <c r="N36" s="31" t="s">
        <v>44</v>
      </c>
    </row>
    <row r="37" spans="1:14" ht="15.75" customHeight="1">
      <c r="A37" s="35"/>
      <c r="B37" s="11" t="s">
        <v>56</v>
      </c>
      <c r="C37" s="19">
        <v>79.5</v>
      </c>
      <c r="D37" s="19">
        <v>79.5</v>
      </c>
      <c r="E37" s="19">
        <v>79.5</v>
      </c>
      <c r="F37" s="13">
        <f t="shared" si="4"/>
        <v>53</v>
      </c>
      <c r="G37" s="13">
        <f t="shared" si="5"/>
        <v>26.5</v>
      </c>
      <c r="H37" s="16">
        <v>56.9</v>
      </c>
      <c r="I37" s="25">
        <v>26.08</v>
      </c>
      <c r="J37" s="7">
        <f t="shared" si="6"/>
        <v>41.489999999999995</v>
      </c>
      <c r="K37" s="28">
        <f t="shared" si="7"/>
        <v>67.99</v>
      </c>
      <c r="L37" s="23">
        <v>13</v>
      </c>
      <c r="M37" s="31"/>
      <c r="N37" s="31" t="s">
        <v>44</v>
      </c>
    </row>
    <row r="38" spans="1:14" ht="15.75" customHeight="1">
      <c r="A38" s="35"/>
      <c r="B38" s="11" t="s">
        <v>57</v>
      </c>
      <c r="C38" s="19">
        <v>84.5</v>
      </c>
      <c r="D38" s="19">
        <v>75.5</v>
      </c>
      <c r="E38" s="19">
        <v>79.1</v>
      </c>
      <c r="F38" s="13">
        <f t="shared" si="4"/>
        <v>52.73333333333333</v>
      </c>
      <c r="G38" s="13">
        <f t="shared" si="5"/>
        <v>26.366666666666664</v>
      </c>
      <c r="H38" s="16">
        <v>55.8</v>
      </c>
      <c r="I38" s="25">
        <v>21.78</v>
      </c>
      <c r="J38" s="7">
        <f t="shared" si="6"/>
        <v>38.79</v>
      </c>
      <c r="K38" s="28">
        <f t="shared" si="7"/>
        <v>65.15666666666667</v>
      </c>
      <c r="L38" s="23">
        <v>14</v>
      </c>
      <c r="M38" s="31"/>
      <c r="N38" s="31" t="s">
        <v>44</v>
      </c>
    </row>
    <row r="39" spans="1:14" ht="15.75" customHeight="1">
      <c r="A39" s="35"/>
      <c r="B39" s="11" t="s">
        <v>58</v>
      </c>
      <c r="C39" s="19">
        <v>61.5</v>
      </c>
      <c r="D39" s="19">
        <v>85.5</v>
      </c>
      <c r="E39" s="19">
        <v>75.9</v>
      </c>
      <c r="F39" s="13">
        <f t="shared" si="4"/>
        <v>50.6</v>
      </c>
      <c r="G39" s="13">
        <f t="shared" si="5"/>
        <v>25.3</v>
      </c>
      <c r="H39" s="16">
        <v>55.3</v>
      </c>
      <c r="I39" s="25">
        <v>21.28</v>
      </c>
      <c r="J39" s="7">
        <f t="shared" si="6"/>
        <v>38.29</v>
      </c>
      <c r="K39" s="28">
        <f t="shared" si="7"/>
        <v>63.59</v>
      </c>
      <c r="L39" s="23">
        <v>15</v>
      </c>
      <c r="M39" s="31"/>
      <c r="N39" s="31" t="s">
        <v>44</v>
      </c>
    </row>
    <row r="40" spans="1:14" ht="15.75" customHeight="1">
      <c r="A40" s="35"/>
      <c r="B40" s="11" t="s">
        <v>59</v>
      </c>
      <c r="C40" s="19">
        <v>82</v>
      </c>
      <c r="D40" s="19">
        <v>74</v>
      </c>
      <c r="E40" s="19">
        <v>77.2</v>
      </c>
      <c r="F40" s="13">
        <f t="shared" si="4"/>
        <v>51.46666666666667</v>
      </c>
      <c r="G40" s="13">
        <f t="shared" si="5"/>
        <v>25.733333333333334</v>
      </c>
      <c r="H40" s="16">
        <v>52</v>
      </c>
      <c r="I40" s="25">
        <v>21.76</v>
      </c>
      <c r="J40" s="7">
        <f t="shared" si="6"/>
        <v>36.88</v>
      </c>
      <c r="K40" s="28">
        <f t="shared" si="7"/>
        <v>62.61333333333334</v>
      </c>
      <c r="L40" s="23">
        <v>16</v>
      </c>
      <c r="M40" s="31"/>
      <c r="N40" s="31" t="s">
        <v>44</v>
      </c>
    </row>
    <row r="41" spans="1:14" ht="15.75" customHeight="1">
      <c r="A41" s="36"/>
      <c r="B41" s="11" t="s">
        <v>60</v>
      </c>
      <c r="C41" s="19">
        <v>61</v>
      </c>
      <c r="D41" s="19">
        <v>80</v>
      </c>
      <c r="E41" s="19">
        <v>72.4</v>
      </c>
      <c r="F41" s="13">
        <f t="shared" si="4"/>
        <v>48.26666666666667</v>
      </c>
      <c r="G41" s="13">
        <f t="shared" si="5"/>
        <v>24.133333333333336</v>
      </c>
      <c r="H41" s="16">
        <v>55.7</v>
      </c>
      <c r="I41" s="25">
        <v>20.74</v>
      </c>
      <c r="J41" s="7">
        <f t="shared" si="6"/>
        <v>38.22</v>
      </c>
      <c r="K41" s="28">
        <f t="shared" si="7"/>
        <v>62.35333333333334</v>
      </c>
      <c r="L41" s="23">
        <v>17</v>
      </c>
      <c r="M41" s="31"/>
      <c r="N41" s="31" t="s">
        <v>44</v>
      </c>
    </row>
    <row r="42" spans="1:14" ht="15" customHeight="1">
      <c r="A42" s="45" t="s">
        <v>61</v>
      </c>
      <c r="B42" s="45"/>
      <c r="C42" s="45"/>
      <c r="D42" s="45"/>
      <c r="E42" s="45"/>
      <c r="F42" s="45"/>
      <c r="G42" s="45"/>
      <c r="H42" s="45"/>
      <c r="I42" s="45"/>
      <c r="J42" s="45"/>
      <c r="K42" s="45"/>
      <c r="L42" s="45"/>
      <c r="M42" s="45"/>
      <c r="N42" s="45"/>
    </row>
  </sheetData>
  <sheetProtection/>
  <mergeCells count="12">
    <mergeCell ref="A1:N1"/>
    <mergeCell ref="C2:G2"/>
    <mergeCell ref="H2:J2"/>
    <mergeCell ref="A42:N42"/>
    <mergeCell ref="A2:A3"/>
    <mergeCell ref="A4:A24"/>
    <mergeCell ref="A25:A41"/>
    <mergeCell ref="B2:B3"/>
    <mergeCell ref="K2:K3"/>
    <mergeCell ref="L2:L3"/>
    <mergeCell ref="M2:M3"/>
    <mergeCell ref="N2:N3"/>
  </mergeCells>
  <printOptions horizontalCentered="1"/>
  <pageMargins left="0.19652777777777777" right="0.19652777777777777" top="0.7868055555555555" bottom="0.38958333333333334" header="0.38958333333333334" footer="0.15347222222222223"/>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07"/>
  <sheetViews>
    <sheetView workbookViewId="0" topLeftCell="A1">
      <selection activeCell="B183" sqref="A183:IV207"/>
    </sheetView>
  </sheetViews>
  <sheetFormatPr defaultColWidth="9.00390625" defaultRowHeight="14.25"/>
  <cols>
    <col min="1" max="1" width="8.00390625" style="2" customWidth="1"/>
    <col min="2" max="2" width="7.25390625" style="2" customWidth="1"/>
    <col min="3" max="3" width="6.125" style="2" customWidth="1"/>
    <col min="4" max="4" width="6.25390625" style="2" customWidth="1"/>
    <col min="5" max="5" width="7.625" style="2" customWidth="1"/>
    <col min="6" max="6" width="6.875" style="2" customWidth="1"/>
    <col min="7" max="7" width="9.375" style="2" customWidth="1"/>
    <col min="8" max="8" width="7.625" style="3" customWidth="1"/>
    <col min="9" max="9" width="6.875" style="3" customWidth="1"/>
    <col min="10" max="10" width="7.50390625" style="3" customWidth="1"/>
    <col min="11" max="11" width="6.375" style="4" customWidth="1"/>
    <col min="12" max="12" width="7.625" style="2" customWidth="1"/>
    <col min="13" max="13" width="6.00390625" style="5" customWidth="1"/>
  </cols>
  <sheetData>
    <row r="1" spans="1:13" ht="45" customHeight="1">
      <c r="A1" s="6" t="s">
        <v>62</v>
      </c>
      <c r="B1" s="6"/>
      <c r="C1" s="6"/>
      <c r="D1" s="6"/>
      <c r="E1" s="6"/>
      <c r="F1" s="6"/>
      <c r="G1" s="6"/>
      <c r="H1" s="6"/>
      <c r="I1" s="6"/>
      <c r="J1" s="6"/>
      <c r="K1" s="6"/>
      <c r="L1" s="6"/>
      <c r="M1" s="6"/>
    </row>
    <row r="2" spans="1:13" ht="18" customHeight="1">
      <c r="A2" s="7" t="s">
        <v>1</v>
      </c>
      <c r="B2" s="8" t="s">
        <v>2</v>
      </c>
      <c r="C2" s="7" t="s">
        <v>3</v>
      </c>
      <c r="D2" s="7"/>
      <c r="E2" s="7"/>
      <c r="F2" s="7"/>
      <c r="G2" s="7"/>
      <c r="H2" s="9" t="s">
        <v>4</v>
      </c>
      <c r="I2" s="9"/>
      <c r="J2" s="9" t="s">
        <v>5</v>
      </c>
      <c r="K2" s="23" t="s">
        <v>6</v>
      </c>
      <c r="L2" s="24" t="s">
        <v>7</v>
      </c>
      <c r="M2" s="24" t="s">
        <v>8</v>
      </c>
    </row>
    <row r="3" spans="1:13" ht="30.75" customHeight="1">
      <c r="A3" s="7"/>
      <c r="B3" s="8"/>
      <c r="C3" s="7" t="s">
        <v>9</v>
      </c>
      <c r="D3" s="7" t="s">
        <v>10</v>
      </c>
      <c r="E3" s="7" t="s">
        <v>11</v>
      </c>
      <c r="F3" s="7" t="s">
        <v>63</v>
      </c>
      <c r="G3" s="7" t="s">
        <v>13</v>
      </c>
      <c r="H3" s="9" t="s">
        <v>4</v>
      </c>
      <c r="I3" s="9" t="s">
        <v>16</v>
      </c>
      <c r="J3" s="9"/>
      <c r="K3" s="23"/>
      <c r="L3" s="24"/>
      <c r="M3" s="24"/>
    </row>
    <row r="4" spans="1:13" ht="18.75" customHeight="1">
      <c r="A4" s="10" t="s">
        <v>64</v>
      </c>
      <c r="B4" s="11" t="s">
        <v>65</v>
      </c>
      <c r="C4" s="12">
        <v>129</v>
      </c>
      <c r="D4" s="12">
        <v>118.5</v>
      </c>
      <c r="E4" s="12">
        <v>122.7</v>
      </c>
      <c r="F4" s="13">
        <f aca="true" t="shared" si="0" ref="F4:F19">E4/3*2</f>
        <v>81.8</v>
      </c>
      <c r="G4" s="13">
        <f aca="true" t="shared" si="1" ref="G4:G19">F4/2</f>
        <v>40.9</v>
      </c>
      <c r="H4" s="14">
        <v>86.2</v>
      </c>
      <c r="I4" s="25">
        <f aca="true" t="shared" si="2" ref="I4:I19">H4*0.5</f>
        <v>43.1</v>
      </c>
      <c r="J4" s="9">
        <f aca="true" t="shared" si="3" ref="J4:J19">G4+I4</f>
        <v>84</v>
      </c>
      <c r="K4" s="26">
        <v>1</v>
      </c>
      <c r="L4" s="7" t="s">
        <v>19</v>
      </c>
      <c r="M4" s="27" t="s">
        <v>20</v>
      </c>
    </row>
    <row r="5" spans="1:13" ht="18.75" customHeight="1">
      <c r="A5" s="15"/>
      <c r="B5" s="11" t="s">
        <v>66</v>
      </c>
      <c r="C5" s="12">
        <v>129</v>
      </c>
      <c r="D5" s="12">
        <v>107.5</v>
      </c>
      <c r="E5" s="12">
        <v>116.1</v>
      </c>
      <c r="F5" s="13">
        <f t="shared" si="0"/>
        <v>77.39999999999999</v>
      </c>
      <c r="G5" s="13">
        <f t="shared" si="1"/>
        <v>38.699999999999996</v>
      </c>
      <c r="H5" s="16">
        <v>83.9</v>
      </c>
      <c r="I5" s="25">
        <f t="shared" si="2"/>
        <v>41.95</v>
      </c>
      <c r="J5" s="9">
        <f t="shared" si="3"/>
        <v>80.65</v>
      </c>
      <c r="K5" s="26">
        <v>2</v>
      </c>
      <c r="L5" s="7" t="s">
        <v>19</v>
      </c>
      <c r="M5" s="27" t="s">
        <v>20</v>
      </c>
    </row>
    <row r="6" spans="1:13" ht="18.75" customHeight="1">
      <c r="A6" s="15"/>
      <c r="B6" s="11" t="s">
        <v>67</v>
      </c>
      <c r="C6" s="12">
        <v>111.5</v>
      </c>
      <c r="D6" s="12">
        <v>109.5</v>
      </c>
      <c r="E6" s="12">
        <v>110.3</v>
      </c>
      <c r="F6" s="13">
        <f t="shared" si="0"/>
        <v>73.53333333333333</v>
      </c>
      <c r="G6" s="13">
        <f t="shared" si="1"/>
        <v>36.766666666666666</v>
      </c>
      <c r="H6" s="16">
        <v>85.6</v>
      </c>
      <c r="I6" s="25">
        <f t="shared" si="2"/>
        <v>42.8</v>
      </c>
      <c r="J6" s="9">
        <f t="shared" si="3"/>
        <v>79.56666666666666</v>
      </c>
      <c r="K6" s="26">
        <v>3</v>
      </c>
      <c r="L6" s="7" t="s">
        <v>19</v>
      </c>
      <c r="M6" s="27" t="s">
        <v>20</v>
      </c>
    </row>
    <row r="7" spans="1:13" ht="18.75" customHeight="1">
      <c r="A7" s="15"/>
      <c r="B7" s="11" t="s">
        <v>68</v>
      </c>
      <c r="C7" s="12">
        <v>128</v>
      </c>
      <c r="D7" s="12">
        <v>98.5</v>
      </c>
      <c r="E7" s="12">
        <v>110.3</v>
      </c>
      <c r="F7" s="13">
        <f t="shared" si="0"/>
        <v>73.53333333333333</v>
      </c>
      <c r="G7" s="13">
        <f t="shared" si="1"/>
        <v>36.766666666666666</v>
      </c>
      <c r="H7" s="16">
        <v>80.8</v>
      </c>
      <c r="I7" s="25">
        <f t="shared" si="2"/>
        <v>40.4</v>
      </c>
      <c r="J7" s="9">
        <f t="shared" si="3"/>
        <v>77.16666666666666</v>
      </c>
      <c r="K7" s="26">
        <v>4</v>
      </c>
      <c r="L7" s="7" t="s">
        <v>19</v>
      </c>
      <c r="M7" s="27" t="s">
        <v>20</v>
      </c>
    </row>
    <row r="8" spans="1:13" ht="18.75" customHeight="1">
      <c r="A8" s="15"/>
      <c r="B8" s="11" t="s">
        <v>69</v>
      </c>
      <c r="C8" s="12">
        <v>113</v>
      </c>
      <c r="D8" s="12">
        <v>106</v>
      </c>
      <c r="E8" s="12">
        <v>108.8</v>
      </c>
      <c r="F8" s="13">
        <f t="shared" si="0"/>
        <v>72.53333333333333</v>
      </c>
      <c r="G8" s="13">
        <f t="shared" si="1"/>
        <v>36.266666666666666</v>
      </c>
      <c r="H8" s="16">
        <v>80.7</v>
      </c>
      <c r="I8" s="25">
        <f t="shared" si="2"/>
        <v>40.35</v>
      </c>
      <c r="J8" s="9">
        <f t="shared" si="3"/>
        <v>76.61666666666667</v>
      </c>
      <c r="K8" s="26">
        <v>5</v>
      </c>
      <c r="L8" s="7" t="s">
        <v>19</v>
      </c>
      <c r="M8" s="27" t="s">
        <v>20</v>
      </c>
    </row>
    <row r="9" spans="1:13" ht="18.75" customHeight="1">
      <c r="A9" s="15"/>
      <c r="B9" s="11" t="s">
        <v>70</v>
      </c>
      <c r="C9" s="12">
        <v>113.5</v>
      </c>
      <c r="D9" s="12">
        <v>93.5</v>
      </c>
      <c r="E9" s="12">
        <v>101.5</v>
      </c>
      <c r="F9" s="13">
        <f t="shared" si="0"/>
        <v>67.66666666666667</v>
      </c>
      <c r="G9" s="13">
        <f t="shared" si="1"/>
        <v>33.833333333333336</v>
      </c>
      <c r="H9" s="16">
        <v>81.9</v>
      </c>
      <c r="I9" s="25">
        <f t="shared" si="2"/>
        <v>40.95</v>
      </c>
      <c r="J9" s="9">
        <f t="shared" si="3"/>
        <v>74.78333333333333</v>
      </c>
      <c r="K9" s="26">
        <v>6</v>
      </c>
      <c r="L9" s="7" t="s">
        <v>19</v>
      </c>
      <c r="M9" s="27" t="s">
        <v>27</v>
      </c>
    </row>
    <row r="10" spans="1:13" ht="18.75" customHeight="1">
      <c r="A10" s="15"/>
      <c r="B10" s="11" t="s">
        <v>71</v>
      </c>
      <c r="C10" s="12">
        <v>110</v>
      </c>
      <c r="D10" s="12">
        <v>83.5</v>
      </c>
      <c r="E10" s="12">
        <v>94.1</v>
      </c>
      <c r="F10" s="13">
        <f t="shared" si="0"/>
        <v>62.73333333333333</v>
      </c>
      <c r="G10" s="13">
        <f t="shared" si="1"/>
        <v>31.366666666666664</v>
      </c>
      <c r="H10" s="16">
        <v>86.3</v>
      </c>
      <c r="I10" s="25">
        <f t="shared" si="2"/>
        <v>43.15</v>
      </c>
      <c r="J10" s="9">
        <f t="shared" si="3"/>
        <v>74.51666666666667</v>
      </c>
      <c r="K10" s="26">
        <v>7</v>
      </c>
      <c r="L10" s="7" t="s">
        <v>19</v>
      </c>
      <c r="M10" s="27" t="s">
        <v>20</v>
      </c>
    </row>
    <row r="11" spans="1:13" ht="18.75" customHeight="1">
      <c r="A11" s="15"/>
      <c r="B11" s="11" t="s">
        <v>72</v>
      </c>
      <c r="C11" s="12">
        <v>109.5</v>
      </c>
      <c r="D11" s="12">
        <v>85</v>
      </c>
      <c r="E11" s="12">
        <v>94.8</v>
      </c>
      <c r="F11" s="13">
        <f t="shared" si="0"/>
        <v>63.199999999999996</v>
      </c>
      <c r="G11" s="13">
        <f t="shared" si="1"/>
        <v>31.599999999999998</v>
      </c>
      <c r="H11" s="16">
        <v>84.4</v>
      </c>
      <c r="I11" s="25">
        <f t="shared" si="2"/>
        <v>42.2</v>
      </c>
      <c r="J11" s="9">
        <f t="shared" si="3"/>
        <v>73.8</v>
      </c>
      <c r="K11" s="26">
        <v>8</v>
      </c>
      <c r="L11" s="7" t="s">
        <v>19</v>
      </c>
      <c r="M11" s="27" t="s">
        <v>20</v>
      </c>
    </row>
    <row r="12" spans="1:13" ht="18.75" customHeight="1">
      <c r="A12" s="15"/>
      <c r="B12" s="11" t="s">
        <v>73</v>
      </c>
      <c r="C12" s="12">
        <v>97</v>
      </c>
      <c r="D12" s="12">
        <v>96</v>
      </c>
      <c r="E12" s="12">
        <v>96.4</v>
      </c>
      <c r="F12" s="13">
        <f t="shared" si="0"/>
        <v>64.26666666666667</v>
      </c>
      <c r="G12" s="13">
        <f t="shared" si="1"/>
        <v>32.13333333333333</v>
      </c>
      <c r="H12" s="16">
        <v>82.18</v>
      </c>
      <c r="I12" s="25">
        <f t="shared" si="2"/>
        <v>41.09</v>
      </c>
      <c r="J12" s="9">
        <f t="shared" si="3"/>
        <v>73.22333333333333</v>
      </c>
      <c r="K12" s="26">
        <v>9</v>
      </c>
      <c r="L12" s="7" t="s">
        <v>19</v>
      </c>
      <c r="M12" s="27" t="s">
        <v>20</v>
      </c>
    </row>
    <row r="13" spans="1:13" ht="18.75" customHeight="1">
      <c r="A13" s="15"/>
      <c r="B13" s="11" t="s">
        <v>74</v>
      </c>
      <c r="C13" s="12">
        <v>119</v>
      </c>
      <c r="D13" s="12">
        <v>77.5</v>
      </c>
      <c r="E13" s="12">
        <v>94.1</v>
      </c>
      <c r="F13" s="13">
        <f t="shared" si="0"/>
        <v>62.73333333333333</v>
      </c>
      <c r="G13" s="13">
        <f t="shared" si="1"/>
        <v>31.366666666666664</v>
      </c>
      <c r="H13" s="16">
        <v>83.2</v>
      </c>
      <c r="I13" s="25">
        <f t="shared" si="2"/>
        <v>41.6</v>
      </c>
      <c r="J13" s="9">
        <f t="shared" si="3"/>
        <v>72.96666666666667</v>
      </c>
      <c r="K13" s="26">
        <v>10</v>
      </c>
      <c r="L13" s="7" t="s">
        <v>19</v>
      </c>
      <c r="M13" s="27" t="s">
        <v>20</v>
      </c>
    </row>
    <row r="14" spans="1:13" ht="18.75" customHeight="1">
      <c r="A14" s="15"/>
      <c r="B14" s="11" t="s">
        <v>75</v>
      </c>
      <c r="C14" s="12">
        <v>105.5</v>
      </c>
      <c r="D14" s="12">
        <v>85</v>
      </c>
      <c r="E14" s="12">
        <v>93.2</v>
      </c>
      <c r="F14" s="13">
        <f t="shared" si="0"/>
        <v>62.13333333333333</v>
      </c>
      <c r="G14" s="13">
        <f t="shared" si="1"/>
        <v>31.066666666666666</v>
      </c>
      <c r="H14" s="16">
        <v>81.9</v>
      </c>
      <c r="I14" s="25">
        <f t="shared" si="2"/>
        <v>40.95</v>
      </c>
      <c r="J14" s="9">
        <f t="shared" si="3"/>
        <v>72.01666666666667</v>
      </c>
      <c r="K14" s="26">
        <v>11</v>
      </c>
      <c r="L14" s="7" t="s">
        <v>19</v>
      </c>
      <c r="M14" s="27" t="s">
        <v>27</v>
      </c>
    </row>
    <row r="15" spans="1:13" ht="18.75" customHeight="1">
      <c r="A15" s="15"/>
      <c r="B15" s="11" t="s">
        <v>76</v>
      </c>
      <c r="C15" s="12">
        <v>111.5</v>
      </c>
      <c r="D15" s="12">
        <v>77.5</v>
      </c>
      <c r="E15" s="12">
        <v>91.1</v>
      </c>
      <c r="F15" s="13">
        <f t="shared" si="0"/>
        <v>60.73333333333333</v>
      </c>
      <c r="G15" s="13">
        <f t="shared" si="1"/>
        <v>30.366666666666664</v>
      </c>
      <c r="H15" s="16">
        <v>83.2</v>
      </c>
      <c r="I15" s="25">
        <f t="shared" si="2"/>
        <v>41.6</v>
      </c>
      <c r="J15" s="9">
        <f t="shared" si="3"/>
        <v>71.96666666666667</v>
      </c>
      <c r="K15" s="26">
        <v>12</v>
      </c>
      <c r="L15" s="7" t="s">
        <v>19</v>
      </c>
      <c r="M15" s="27" t="s">
        <v>27</v>
      </c>
    </row>
    <row r="16" spans="1:13" ht="18.75" customHeight="1">
      <c r="A16" s="15"/>
      <c r="B16" s="11" t="s">
        <v>77</v>
      </c>
      <c r="C16" s="12">
        <v>102</v>
      </c>
      <c r="D16" s="12">
        <v>87.5</v>
      </c>
      <c r="E16" s="12">
        <v>93.3</v>
      </c>
      <c r="F16" s="13">
        <f t="shared" si="0"/>
        <v>62.199999999999996</v>
      </c>
      <c r="G16" s="13">
        <f t="shared" si="1"/>
        <v>31.099999999999998</v>
      </c>
      <c r="H16" s="16">
        <v>81.3</v>
      </c>
      <c r="I16" s="25">
        <f t="shared" si="2"/>
        <v>40.65</v>
      </c>
      <c r="J16" s="9">
        <f t="shared" si="3"/>
        <v>71.75</v>
      </c>
      <c r="K16" s="26">
        <v>13</v>
      </c>
      <c r="L16" s="7" t="s">
        <v>19</v>
      </c>
      <c r="M16" s="27" t="s">
        <v>27</v>
      </c>
    </row>
    <row r="17" spans="1:13" ht="18.75" customHeight="1">
      <c r="A17" s="15"/>
      <c r="B17" s="11" t="s">
        <v>78</v>
      </c>
      <c r="C17" s="12">
        <v>89</v>
      </c>
      <c r="D17" s="12">
        <v>88.5</v>
      </c>
      <c r="E17" s="12">
        <v>88.7</v>
      </c>
      <c r="F17" s="13">
        <f t="shared" si="0"/>
        <v>59.13333333333333</v>
      </c>
      <c r="G17" s="13">
        <f t="shared" si="1"/>
        <v>29.566666666666666</v>
      </c>
      <c r="H17" s="16">
        <v>84</v>
      </c>
      <c r="I17" s="25">
        <f t="shared" si="2"/>
        <v>42</v>
      </c>
      <c r="J17" s="9">
        <f t="shared" si="3"/>
        <v>71.56666666666666</v>
      </c>
      <c r="K17" s="26">
        <v>14</v>
      </c>
      <c r="L17" s="7" t="s">
        <v>19</v>
      </c>
      <c r="M17" s="27" t="s">
        <v>27</v>
      </c>
    </row>
    <row r="18" spans="1:13" ht="18.75" customHeight="1">
      <c r="A18" s="15"/>
      <c r="B18" s="11" t="s">
        <v>79</v>
      </c>
      <c r="C18" s="12">
        <v>98.5</v>
      </c>
      <c r="D18" s="12">
        <v>88</v>
      </c>
      <c r="E18" s="12">
        <v>92.2</v>
      </c>
      <c r="F18" s="13">
        <f t="shared" si="0"/>
        <v>61.46666666666667</v>
      </c>
      <c r="G18" s="13">
        <f t="shared" si="1"/>
        <v>30.733333333333334</v>
      </c>
      <c r="H18" s="16">
        <v>81.5</v>
      </c>
      <c r="I18" s="25">
        <f t="shared" si="2"/>
        <v>40.75</v>
      </c>
      <c r="J18" s="9">
        <f t="shared" si="3"/>
        <v>71.48333333333333</v>
      </c>
      <c r="K18" s="26">
        <v>15</v>
      </c>
      <c r="L18" s="7" t="s">
        <v>19</v>
      </c>
      <c r="M18" s="27" t="s">
        <v>20</v>
      </c>
    </row>
    <row r="19" spans="1:13" ht="18.75" customHeight="1">
      <c r="A19" s="15"/>
      <c r="B19" s="11" t="s">
        <v>80</v>
      </c>
      <c r="C19" s="12">
        <v>95</v>
      </c>
      <c r="D19" s="12">
        <v>85.5</v>
      </c>
      <c r="E19" s="12">
        <v>89.3</v>
      </c>
      <c r="F19" s="13">
        <f t="shared" si="0"/>
        <v>59.53333333333333</v>
      </c>
      <c r="G19" s="13">
        <f t="shared" si="1"/>
        <v>29.766666666666666</v>
      </c>
      <c r="H19" s="16">
        <v>82.7</v>
      </c>
      <c r="I19" s="25">
        <f t="shared" si="2"/>
        <v>41.35</v>
      </c>
      <c r="J19" s="9">
        <f t="shared" si="3"/>
        <v>71.11666666666667</v>
      </c>
      <c r="K19" s="26">
        <v>16</v>
      </c>
      <c r="L19" s="7" t="s">
        <v>19</v>
      </c>
      <c r="M19" s="27" t="s">
        <v>20</v>
      </c>
    </row>
    <row r="20" spans="1:13" ht="18.75" customHeight="1">
      <c r="A20" s="15"/>
      <c r="B20" s="11" t="s">
        <v>81</v>
      </c>
      <c r="C20" s="12">
        <v>96.5</v>
      </c>
      <c r="D20" s="12">
        <v>89.5</v>
      </c>
      <c r="E20" s="12">
        <v>92.3</v>
      </c>
      <c r="F20" s="13">
        <f aca="true" t="shared" si="4" ref="F20:F34">E20/3*2</f>
        <v>61.53333333333333</v>
      </c>
      <c r="G20" s="13">
        <f aca="true" t="shared" si="5" ref="G20:G50">F20/2</f>
        <v>30.766666666666666</v>
      </c>
      <c r="H20" s="16">
        <v>80.6</v>
      </c>
      <c r="I20" s="25">
        <f aca="true" t="shared" si="6" ref="I20:I50">H20*0.5</f>
        <v>40.3</v>
      </c>
      <c r="J20" s="9">
        <f aca="true" t="shared" si="7" ref="J20:J50">G20+I20</f>
        <v>71.06666666666666</v>
      </c>
      <c r="K20" s="26">
        <v>17</v>
      </c>
      <c r="L20" s="7" t="s">
        <v>19</v>
      </c>
      <c r="M20" s="27" t="s">
        <v>20</v>
      </c>
    </row>
    <row r="21" spans="1:13" ht="18.75" customHeight="1">
      <c r="A21" s="15"/>
      <c r="B21" s="11" t="s">
        <v>82</v>
      </c>
      <c r="C21" s="12">
        <v>103</v>
      </c>
      <c r="D21" s="12">
        <v>75.5</v>
      </c>
      <c r="E21" s="12">
        <v>86.5</v>
      </c>
      <c r="F21" s="13">
        <f t="shared" si="4"/>
        <v>57.666666666666664</v>
      </c>
      <c r="G21" s="13">
        <f t="shared" si="5"/>
        <v>28.833333333333332</v>
      </c>
      <c r="H21" s="16">
        <v>82.7</v>
      </c>
      <c r="I21" s="25">
        <f t="shared" si="6"/>
        <v>41.35</v>
      </c>
      <c r="J21" s="9">
        <f t="shared" si="7"/>
        <v>70.18333333333334</v>
      </c>
      <c r="K21" s="26">
        <v>18</v>
      </c>
      <c r="L21" s="7" t="s">
        <v>19</v>
      </c>
      <c r="M21" s="27" t="s">
        <v>20</v>
      </c>
    </row>
    <row r="22" spans="1:13" ht="18.75" customHeight="1">
      <c r="A22" s="15"/>
      <c r="B22" s="11" t="s">
        <v>83</v>
      </c>
      <c r="C22" s="12">
        <v>108.5</v>
      </c>
      <c r="D22" s="12">
        <v>84.5</v>
      </c>
      <c r="E22" s="12">
        <v>94.1</v>
      </c>
      <c r="F22" s="13">
        <f t="shared" si="4"/>
        <v>62.73333333333333</v>
      </c>
      <c r="G22" s="13">
        <f t="shared" si="5"/>
        <v>31.366666666666664</v>
      </c>
      <c r="H22" s="16">
        <v>77.5</v>
      </c>
      <c r="I22" s="25">
        <f t="shared" si="6"/>
        <v>38.75</v>
      </c>
      <c r="J22" s="9">
        <f t="shared" si="7"/>
        <v>70.11666666666666</v>
      </c>
      <c r="K22" s="26">
        <v>19</v>
      </c>
      <c r="L22" s="7" t="s">
        <v>19</v>
      </c>
      <c r="M22" s="27" t="s">
        <v>20</v>
      </c>
    </row>
    <row r="23" spans="1:13" ht="18.75" customHeight="1">
      <c r="A23" s="15"/>
      <c r="B23" s="11" t="s">
        <v>84</v>
      </c>
      <c r="C23" s="12">
        <v>89.5</v>
      </c>
      <c r="D23" s="12">
        <v>92</v>
      </c>
      <c r="E23" s="12">
        <v>91</v>
      </c>
      <c r="F23" s="13">
        <f t="shared" si="4"/>
        <v>60.666666666666664</v>
      </c>
      <c r="G23" s="13">
        <f t="shared" si="5"/>
        <v>30.333333333333332</v>
      </c>
      <c r="H23" s="16">
        <v>78.6</v>
      </c>
      <c r="I23" s="25">
        <f t="shared" si="6"/>
        <v>39.3</v>
      </c>
      <c r="J23" s="9">
        <f t="shared" si="7"/>
        <v>69.63333333333333</v>
      </c>
      <c r="K23" s="26">
        <v>20</v>
      </c>
      <c r="L23" s="7" t="s">
        <v>19</v>
      </c>
      <c r="M23" s="27" t="s">
        <v>27</v>
      </c>
    </row>
    <row r="24" spans="1:13" ht="18.75" customHeight="1">
      <c r="A24" s="15"/>
      <c r="B24" s="11" t="s">
        <v>85</v>
      </c>
      <c r="C24" s="12">
        <v>67.5</v>
      </c>
      <c r="D24" s="12">
        <v>94.5</v>
      </c>
      <c r="E24" s="12">
        <v>83.7</v>
      </c>
      <c r="F24" s="13">
        <f t="shared" si="4"/>
        <v>55.800000000000004</v>
      </c>
      <c r="G24" s="13">
        <f t="shared" si="5"/>
        <v>27.900000000000002</v>
      </c>
      <c r="H24" s="14">
        <v>82.6</v>
      </c>
      <c r="I24" s="25">
        <f t="shared" si="6"/>
        <v>41.3</v>
      </c>
      <c r="J24" s="9">
        <f t="shared" si="7"/>
        <v>69.2</v>
      </c>
      <c r="K24" s="26">
        <v>21</v>
      </c>
      <c r="L24" s="7"/>
      <c r="M24" s="27" t="s">
        <v>20</v>
      </c>
    </row>
    <row r="25" spans="1:13" ht="18.75" customHeight="1">
      <c r="A25" s="15"/>
      <c r="B25" s="11" t="s">
        <v>86</v>
      </c>
      <c r="C25" s="12">
        <v>98</v>
      </c>
      <c r="D25" s="12">
        <v>80</v>
      </c>
      <c r="E25" s="12">
        <v>87.2</v>
      </c>
      <c r="F25" s="13">
        <f t="shared" si="4"/>
        <v>58.13333333333333</v>
      </c>
      <c r="G25" s="13">
        <f t="shared" si="5"/>
        <v>29.066666666666666</v>
      </c>
      <c r="H25" s="16">
        <v>79.9</v>
      </c>
      <c r="I25" s="25">
        <f t="shared" si="6"/>
        <v>39.95</v>
      </c>
      <c r="J25" s="9">
        <f t="shared" si="7"/>
        <v>69.01666666666667</v>
      </c>
      <c r="K25" s="26">
        <v>22</v>
      </c>
      <c r="L25" s="7"/>
      <c r="M25" s="27" t="s">
        <v>20</v>
      </c>
    </row>
    <row r="26" spans="1:13" ht="18.75" customHeight="1">
      <c r="A26" s="15"/>
      <c r="B26" s="11" t="s">
        <v>87</v>
      </c>
      <c r="C26" s="12">
        <v>93.5</v>
      </c>
      <c r="D26" s="12">
        <v>79.5</v>
      </c>
      <c r="E26" s="12">
        <v>85.1</v>
      </c>
      <c r="F26" s="13">
        <f t="shared" si="4"/>
        <v>56.73333333333333</v>
      </c>
      <c r="G26" s="13">
        <f t="shared" si="5"/>
        <v>28.366666666666664</v>
      </c>
      <c r="H26" s="16">
        <v>79.2</v>
      </c>
      <c r="I26" s="25">
        <f t="shared" si="6"/>
        <v>39.6</v>
      </c>
      <c r="J26" s="9">
        <f t="shared" si="7"/>
        <v>67.96666666666667</v>
      </c>
      <c r="K26" s="26">
        <v>23</v>
      </c>
      <c r="L26" s="7"/>
      <c r="M26" s="27" t="s">
        <v>20</v>
      </c>
    </row>
    <row r="27" spans="1:13" ht="18.75" customHeight="1">
      <c r="A27" s="15"/>
      <c r="B27" s="11" t="s">
        <v>88</v>
      </c>
      <c r="C27" s="12">
        <v>85</v>
      </c>
      <c r="D27" s="12">
        <v>76.5</v>
      </c>
      <c r="E27" s="12">
        <v>79.9</v>
      </c>
      <c r="F27" s="13">
        <f t="shared" si="4"/>
        <v>53.26666666666667</v>
      </c>
      <c r="G27" s="13">
        <f t="shared" si="5"/>
        <v>26.633333333333336</v>
      </c>
      <c r="H27" s="16">
        <v>82.6</v>
      </c>
      <c r="I27" s="25">
        <f t="shared" si="6"/>
        <v>41.3</v>
      </c>
      <c r="J27" s="9">
        <f t="shared" si="7"/>
        <v>67.93333333333334</v>
      </c>
      <c r="K27" s="26">
        <v>24</v>
      </c>
      <c r="L27" s="7"/>
      <c r="M27" s="27" t="s">
        <v>27</v>
      </c>
    </row>
    <row r="28" spans="1:13" ht="18.75" customHeight="1">
      <c r="A28" s="15"/>
      <c r="B28" s="11" t="s">
        <v>89</v>
      </c>
      <c r="C28" s="12">
        <v>78.5</v>
      </c>
      <c r="D28" s="12">
        <v>82</v>
      </c>
      <c r="E28" s="12">
        <v>80.6</v>
      </c>
      <c r="F28" s="13">
        <f t="shared" si="4"/>
        <v>53.73333333333333</v>
      </c>
      <c r="G28" s="13">
        <f t="shared" si="5"/>
        <v>26.866666666666664</v>
      </c>
      <c r="H28" s="16">
        <v>81.3</v>
      </c>
      <c r="I28" s="25">
        <f t="shared" si="6"/>
        <v>40.65</v>
      </c>
      <c r="J28" s="9">
        <f t="shared" si="7"/>
        <v>67.51666666666667</v>
      </c>
      <c r="K28" s="26">
        <v>25</v>
      </c>
      <c r="L28" s="7"/>
      <c r="M28" s="27" t="s">
        <v>20</v>
      </c>
    </row>
    <row r="29" spans="1:13" ht="18.75" customHeight="1">
      <c r="A29" s="15"/>
      <c r="B29" s="11" t="s">
        <v>90</v>
      </c>
      <c r="C29" s="12">
        <v>84.5</v>
      </c>
      <c r="D29" s="12">
        <v>64</v>
      </c>
      <c r="E29" s="12">
        <v>72.2</v>
      </c>
      <c r="F29" s="13">
        <f t="shared" si="4"/>
        <v>48.13333333333333</v>
      </c>
      <c r="G29" s="13">
        <f t="shared" si="5"/>
        <v>24.066666666666666</v>
      </c>
      <c r="H29" s="16">
        <v>82.7</v>
      </c>
      <c r="I29" s="25">
        <f t="shared" si="6"/>
        <v>41.35</v>
      </c>
      <c r="J29" s="9">
        <f t="shared" si="7"/>
        <v>65.41666666666667</v>
      </c>
      <c r="K29" s="26">
        <v>26</v>
      </c>
      <c r="L29" s="7"/>
      <c r="M29" s="27" t="s">
        <v>27</v>
      </c>
    </row>
    <row r="30" spans="1:13" ht="18.75" customHeight="1">
      <c r="A30" s="15"/>
      <c r="B30" s="11" t="s">
        <v>91</v>
      </c>
      <c r="C30" s="12">
        <v>88</v>
      </c>
      <c r="D30" s="12">
        <v>81</v>
      </c>
      <c r="E30" s="12">
        <v>83.8</v>
      </c>
      <c r="F30" s="13">
        <f t="shared" si="4"/>
        <v>55.86666666666667</v>
      </c>
      <c r="G30" s="13">
        <f t="shared" si="5"/>
        <v>27.933333333333334</v>
      </c>
      <c r="H30" s="16">
        <v>74.8</v>
      </c>
      <c r="I30" s="25">
        <f t="shared" si="6"/>
        <v>37.4</v>
      </c>
      <c r="J30" s="9">
        <f t="shared" si="7"/>
        <v>65.33333333333333</v>
      </c>
      <c r="K30" s="26">
        <v>27</v>
      </c>
      <c r="L30" s="7"/>
      <c r="M30" s="27" t="s">
        <v>27</v>
      </c>
    </row>
    <row r="31" spans="1:13" ht="18.75" customHeight="1">
      <c r="A31" s="15"/>
      <c r="B31" s="11" t="s">
        <v>92</v>
      </c>
      <c r="C31" s="12">
        <v>74</v>
      </c>
      <c r="D31" s="12">
        <v>81</v>
      </c>
      <c r="E31" s="12">
        <v>78.2</v>
      </c>
      <c r="F31" s="13">
        <f t="shared" si="4"/>
        <v>52.13333333333333</v>
      </c>
      <c r="G31" s="13">
        <f t="shared" si="5"/>
        <v>26.066666666666666</v>
      </c>
      <c r="H31" s="16">
        <v>77.5</v>
      </c>
      <c r="I31" s="25">
        <f t="shared" si="6"/>
        <v>38.75</v>
      </c>
      <c r="J31" s="9">
        <f t="shared" si="7"/>
        <v>64.81666666666666</v>
      </c>
      <c r="K31" s="26">
        <v>28</v>
      </c>
      <c r="L31" s="7"/>
      <c r="M31" s="27" t="s">
        <v>20</v>
      </c>
    </row>
    <row r="32" spans="1:13" ht="18.75" customHeight="1">
      <c r="A32" s="15"/>
      <c r="B32" s="11" t="s">
        <v>93</v>
      </c>
      <c r="C32" s="12">
        <v>96</v>
      </c>
      <c r="D32" s="12">
        <v>81.5</v>
      </c>
      <c r="E32" s="12">
        <v>87.3</v>
      </c>
      <c r="F32" s="13">
        <f t="shared" si="4"/>
        <v>58.199999999999996</v>
      </c>
      <c r="G32" s="13">
        <f t="shared" si="5"/>
        <v>29.099999999999998</v>
      </c>
      <c r="H32" s="16"/>
      <c r="I32" s="25">
        <f t="shared" si="6"/>
        <v>0</v>
      </c>
      <c r="J32" s="9">
        <f t="shared" si="7"/>
        <v>29.099999999999998</v>
      </c>
      <c r="K32" s="28"/>
      <c r="L32" s="7" t="s">
        <v>94</v>
      </c>
      <c r="M32" s="27" t="s">
        <v>20</v>
      </c>
    </row>
    <row r="33" spans="1:13" ht="18.75" customHeight="1">
      <c r="A33" s="15"/>
      <c r="B33" s="11" t="s">
        <v>95</v>
      </c>
      <c r="C33" s="12">
        <v>81.5</v>
      </c>
      <c r="D33" s="12">
        <v>78</v>
      </c>
      <c r="E33" s="12">
        <v>79.4</v>
      </c>
      <c r="F33" s="13">
        <f t="shared" si="4"/>
        <v>52.93333333333334</v>
      </c>
      <c r="G33" s="13">
        <f t="shared" si="5"/>
        <v>26.46666666666667</v>
      </c>
      <c r="H33" s="16"/>
      <c r="I33" s="25">
        <f t="shared" si="6"/>
        <v>0</v>
      </c>
      <c r="J33" s="9">
        <f t="shared" si="7"/>
        <v>26.46666666666667</v>
      </c>
      <c r="K33" s="28"/>
      <c r="L33" s="7" t="s">
        <v>94</v>
      </c>
      <c r="M33" s="27" t="s">
        <v>27</v>
      </c>
    </row>
    <row r="34" spans="1:13" ht="18.75" customHeight="1">
      <c r="A34" s="17"/>
      <c r="B34" s="11" t="s">
        <v>96</v>
      </c>
      <c r="C34" s="12">
        <v>70</v>
      </c>
      <c r="D34" s="12">
        <v>82.5</v>
      </c>
      <c r="E34" s="12">
        <v>77.5</v>
      </c>
      <c r="F34" s="13">
        <f t="shared" si="4"/>
        <v>51.666666666666664</v>
      </c>
      <c r="G34" s="13">
        <f t="shared" si="5"/>
        <v>25.833333333333332</v>
      </c>
      <c r="H34" s="16"/>
      <c r="I34" s="25">
        <f t="shared" si="6"/>
        <v>0</v>
      </c>
      <c r="J34" s="9">
        <f t="shared" si="7"/>
        <v>25.833333333333332</v>
      </c>
      <c r="K34" s="28"/>
      <c r="L34" s="29" t="s">
        <v>94</v>
      </c>
      <c r="M34" s="27" t="s">
        <v>27</v>
      </c>
    </row>
    <row r="35" spans="1:13" ht="21.75" customHeight="1">
      <c r="A35" s="18" t="s">
        <v>97</v>
      </c>
      <c r="B35" s="11" t="s">
        <v>98</v>
      </c>
      <c r="C35" s="19">
        <v>83.5</v>
      </c>
      <c r="D35" s="19">
        <v>0</v>
      </c>
      <c r="E35" s="19"/>
      <c r="F35" s="13">
        <f>C35/3*2</f>
        <v>55.666666666666664</v>
      </c>
      <c r="G35" s="13">
        <f t="shared" si="5"/>
        <v>27.833333333333332</v>
      </c>
      <c r="H35" s="16">
        <v>79.9</v>
      </c>
      <c r="I35" s="9">
        <f t="shared" si="6"/>
        <v>39.95</v>
      </c>
      <c r="J35" s="9">
        <f t="shared" si="7"/>
        <v>67.78333333333333</v>
      </c>
      <c r="K35" s="30">
        <v>1</v>
      </c>
      <c r="L35" s="7" t="s">
        <v>19</v>
      </c>
      <c r="M35" s="31"/>
    </row>
    <row r="36" spans="1:13" ht="21.75" customHeight="1">
      <c r="A36" s="20"/>
      <c r="B36" s="11" t="s">
        <v>99</v>
      </c>
      <c r="C36" s="19">
        <v>80.5</v>
      </c>
      <c r="D36" s="19">
        <v>0</v>
      </c>
      <c r="E36" s="19"/>
      <c r="F36" s="13">
        <f>C36/3*2</f>
        <v>53.666666666666664</v>
      </c>
      <c r="G36" s="13">
        <f t="shared" si="5"/>
        <v>26.833333333333332</v>
      </c>
      <c r="H36" s="16">
        <v>80.6</v>
      </c>
      <c r="I36" s="9">
        <f t="shared" si="6"/>
        <v>40.3</v>
      </c>
      <c r="J36" s="9">
        <f t="shared" si="7"/>
        <v>67.13333333333333</v>
      </c>
      <c r="K36" s="30">
        <v>2</v>
      </c>
      <c r="L36" s="7"/>
      <c r="M36" s="31"/>
    </row>
    <row r="37" spans="1:13" ht="21.75" customHeight="1">
      <c r="A37" s="21" t="s">
        <v>100</v>
      </c>
      <c r="B37" s="11" t="s">
        <v>101</v>
      </c>
      <c r="C37" s="12">
        <v>121.5</v>
      </c>
      <c r="D37" s="12">
        <v>105</v>
      </c>
      <c r="E37" s="12">
        <v>111.6</v>
      </c>
      <c r="F37" s="13">
        <f aca="true" t="shared" si="8" ref="F37:F50">E37/3*2</f>
        <v>74.39999999999999</v>
      </c>
      <c r="G37" s="13">
        <f t="shared" si="5"/>
        <v>37.199999999999996</v>
      </c>
      <c r="H37" s="16">
        <v>86.7</v>
      </c>
      <c r="I37" s="9">
        <f t="shared" si="6"/>
        <v>43.35</v>
      </c>
      <c r="J37" s="9">
        <f t="shared" si="7"/>
        <v>80.55</v>
      </c>
      <c r="K37" s="30">
        <v>1</v>
      </c>
      <c r="L37" s="7" t="s">
        <v>19</v>
      </c>
      <c r="M37" s="27" t="s">
        <v>20</v>
      </c>
    </row>
    <row r="38" spans="1:13" ht="21.75" customHeight="1">
      <c r="A38" s="22"/>
      <c r="B38" s="11" t="s">
        <v>102</v>
      </c>
      <c r="C38" s="12">
        <v>123.5</v>
      </c>
      <c r="D38" s="12">
        <v>106</v>
      </c>
      <c r="E38" s="12">
        <v>113</v>
      </c>
      <c r="F38" s="13">
        <f t="shared" si="8"/>
        <v>75.33333333333333</v>
      </c>
      <c r="G38" s="13">
        <f t="shared" si="5"/>
        <v>37.666666666666664</v>
      </c>
      <c r="H38" s="16">
        <v>82.7</v>
      </c>
      <c r="I38" s="9">
        <f t="shared" si="6"/>
        <v>41.35</v>
      </c>
      <c r="J38" s="9">
        <f t="shared" si="7"/>
        <v>79.01666666666667</v>
      </c>
      <c r="K38" s="30">
        <v>2</v>
      </c>
      <c r="L38" s="7" t="s">
        <v>19</v>
      </c>
      <c r="M38" s="27" t="s">
        <v>20</v>
      </c>
    </row>
    <row r="39" spans="1:13" ht="21.75" customHeight="1">
      <c r="A39" s="22"/>
      <c r="B39" s="11" t="s">
        <v>103</v>
      </c>
      <c r="C39" s="12">
        <v>116.5</v>
      </c>
      <c r="D39" s="12">
        <v>108</v>
      </c>
      <c r="E39" s="12">
        <v>111.4</v>
      </c>
      <c r="F39" s="13">
        <f t="shared" si="8"/>
        <v>74.26666666666667</v>
      </c>
      <c r="G39" s="13">
        <f t="shared" si="5"/>
        <v>37.13333333333333</v>
      </c>
      <c r="H39" s="16">
        <v>83.3</v>
      </c>
      <c r="I39" s="9">
        <f t="shared" si="6"/>
        <v>41.65</v>
      </c>
      <c r="J39" s="9">
        <f t="shared" si="7"/>
        <v>78.78333333333333</v>
      </c>
      <c r="K39" s="30">
        <v>3</v>
      </c>
      <c r="L39" s="7" t="s">
        <v>19</v>
      </c>
      <c r="M39" s="27" t="s">
        <v>27</v>
      </c>
    </row>
    <row r="40" spans="1:13" ht="21.75" customHeight="1">
      <c r="A40" s="22"/>
      <c r="B40" s="11" t="s">
        <v>104</v>
      </c>
      <c r="C40" s="12">
        <v>120</v>
      </c>
      <c r="D40" s="12">
        <v>99</v>
      </c>
      <c r="E40" s="12">
        <v>107.4</v>
      </c>
      <c r="F40" s="13">
        <f t="shared" si="8"/>
        <v>71.60000000000001</v>
      </c>
      <c r="G40" s="13">
        <f t="shared" si="5"/>
        <v>35.800000000000004</v>
      </c>
      <c r="H40" s="16">
        <v>83.8</v>
      </c>
      <c r="I40" s="9">
        <f t="shared" si="6"/>
        <v>41.9</v>
      </c>
      <c r="J40" s="9">
        <f t="shared" si="7"/>
        <v>77.7</v>
      </c>
      <c r="K40" s="30">
        <v>4</v>
      </c>
      <c r="L40" s="7" t="s">
        <v>19</v>
      </c>
      <c r="M40" s="27" t="s">
        <v>27</v>
      </c>
    </row>
    <row r="41" spans="1:13" ht="21.75" customHeight="1">
      <c r="A41" s="22"/>
      <c r="B41" s="11" t="s">
        <v>105</v>
      </c>
      <c r="C41" s="12">
        <v>106.5</v>
      </c>
      <c r="D41" s="12">
        <v>112.5</v>
      </c>
      <c r="E41" s="12">
        <v>110.1</v>
      </c>
      <c r="F41" s="13">
        <f t="shared" si="8"/>
        <v>73.39999999999999</v>
      </c>
      <c r="G41" s="13">
        <f t="shared" si="5"/>
        <v>36.699999999999996</v>
      </c>
      <c r="H41" s="16">
        <v>80.9</v>
      </c>
      <c r="I41" s="9">
        <f t="shared" si="6"/>
        <v>40.45</v>
      </c>
      <c r="J41" s="9">
        <f t="shared" si="7"/>
        <v>77.15</v>
      </c>
      <c r="K41" s="30">
        <v>5</v>
      </c>
      <c r="L41" s="7" t="s">
        <v>19</v>
      </c>
      <c r="M41" s="27" t="s">
        <v>20</v>
      </c>
    </row>
    <row r="42" spans="1:13" ht="21.75" customHeight="1">
      <c r="A42" s="22"/>
      <c r="B42" s="11" t="s">
        <v>106</v>
      </c>
      <c r="C42" s="12">
        <v>108.5</v>
      </c>
      <c r="D42" s="12">
        <v>97.5</v>
      </c>
      <c r="E42" s="12">
        <v>101.9</v>
      </c>
      <c r="F42" s="13">
        <f t="shared" si="8"/>
        <v>67.93333333333334</v>
      </c>
      <c r="G42" s="13">
        <f t="shared" si="5"/>
        <v>33.96666666666667</v>
      </c>
      <c r="H42" s="16">
        <v>83.4</v>
      </c>
      <c r="I42" s="9">
        <f t="shared" si="6"/>
        <v>41.7</v>
      </c>
      <c r="J42" s="9">
        <f t="shared" si="7"/>
        <v>75.66666666666667</v>
      </c>
      <c r="K42" s="30">
        <v>6</v>
      </c>
      <c r="L42" s="7" t="s">
        <v>19</v>
      </c>
      <c r="M42" s="27" t="s">
        <v>20</v>
      </c>
    </row>
    <row r="43" spans="1:13" ht="21.75" customHeight="1">
      <c r="A43" s="22"/>
      <c r="B43" s="11" t="s">
        <v>107</v>
      </c>
      <c r="C43" s="12">
        <v>112.5</v>
      </c>
      <c r="D43" s="12">
        <v>93</v>
      </c>
      <c r="E43" s="12">
        <v>100.8</v>
      </c>
      <c r="F43" s="13">
        <f t="shared" si="8"/>
        <v>67.2</v>
      </c>
      <c r="G43" s="13">
        <f t="shared" si="5"/>
        <v>33.6</v>
      </c>
      <c r="H43" s="16">
        <v>82.8</v>
      </c>
      <c r="I43" s="9">
        <f t="shared" si="6"/>
        <v>41.4</v>
      </c>
      <c r="J43" s="9">
        <f t="shared" si="7"/>
        <v>75</v>
      </c>
      <c r="K43" s="30">
        <v>7</v>
      </c>
      <c r="L43" s="7" t="s">
        <v>19</v>
      </c>
      <c r="M43" s="27" t="s">
        <v>27</v>
      </c>
    </row>
    <row r="44" spans="1:13" ht="21.75" customHeight="1">
      <c r="A44" s="22"/>
      <c r="B44" s="11" t="s">
        <v>108</v>
      </c>
      <c r="C44" s="12">
        <v>107</v>
      </c>
      <c r="D44" s="12">
        <v>93.5</v>
      </c>
      <c r="E44" s="12">
        <v>98.9</v>
      </c>
      <c r="F44" s="13">
        <f t="shared" si="8"/>
        <v>65.93333333333334</v>
      </c>
      <c r="G44" s="13">
        <f t="shared" si="5"/>
        <v>32.96666666666667</v>
      </c>
      <c r="H44" s="16">
        <v>83.7</v>
      </c>
      <c r="I44" s="9">
        <f t="shared" si="6"/>
        <v>41.85</v>
      </c>
      <c r="J44" s="9">
        <f t="shared" si="7"/>
        <v>74.81666666666666</v>
      </c>
      <c r="K44" s="30">
        <v>8</v>
      </c>
      <c r="L44" s="7" t="s">
        <v>19</v>
      </c>
      <c r="M44" s="27" t="s">
        <v>20</v>
      </c>
    </row>
    <row r="45" spans="1:13" ht="21.75" customHeight="1">
      <c r="A45" s="22"/>
      <c r="B45" s="11" t="s">
        <v>109</v>
      </c>
      <c r="C45" s="12">
        <v>115</v>
      </c>
      <c r="D45" s="12">
        <v>88</v>
      </c>
      <c r="E45" s="12">
        <v>98.8</v>
      </c>
      <c r="F45" s="13">
        <f t="shared" si="8"/>
        <v>65.86666666666666</v>
      </c>
      <c r="G45" s="13">
        <f t="shared" si="5"/>
        <v>32.93333333333333</v>
      </c>
      <c r="H45" s="16">
        <v>82.9</v>
      </c>
      <c r="I45" s="9">
        <f t="shared" si="6"/>
        <v>41.45</v>
      </c>
      <c r="J45" s="9">
        <f t="shared" si="7"/>
        <v>74.38333333333333</v>
      </c>
      <c r="K45" s="30">
        <v>9</v>
      </c>
      <c r="L45" s="7" t="s">
        <v>19</v>
      </c>
      <c r="M45" s="27" t="s">
        <v>27</v>
      </c>
    </row>
    <row r="46" spans="1:13" ht="21.75" customHeight="1">
      <c r="A46" s="22"/>
      <c r="B46" s="11" t="s">
        <v>110</v>
      </c>
      <c r="C46" s="12">
        <v>92</v>
      </c>
      <c r="D46" s="12">
        <v>96.5</v>
      </c>
      <c r="E46" s="12">
        <v>94.7</v>
      </c>
      <c r="F46" s="13">
        <f t="shared" si="8"/>
        <v>63.13333333333333</v>
      </c>
      <c r="G46" s="13">
        <f t="shared" si="5"/>
        <v>31.566666666666666</v>
      </c>
      <c r="H46" s="16">
        <v>82.8</v>
      </c>
      <c r="I46" s="9">
        <f t="shared" si="6"/>
        <v>41.4</v>
      </c>
      <c r="J46" s="9">
        <f t="shared" si="7"/>
        <v>72.96666666666667</v>
      </c>
      <c r="K46" s="30">
        <v>10</v>
      </c>
      <c r="L46" s="7" t="s">
        <v>19</v>
      </c>
      <c r="M46" s="27" t="s">
        <v>27</v>
      </c>
    </row>
    <row r="47" spans="1:13" ht="21.75" customHeight="1">
      <c r="A47" s="22"/>
      <c r="B47" s="11" t="s">
        <v>111</v>
      </c>
      <c r="C47" s="12">
        <v>100</v>
      </c>
      <c r="D47" s="12">
        <v>94</v>
      </c>
      <c r="E47" s="12">
        <v>96.4</v>
      </c>
      <c r="F47" s="13">
        <f t="shared" si="8"/>
        <v>64.26666666666667</v>
      </c>
      <c r="G47" s="13">
        <f t="shared" si="5"/>
        <v>32.13333333333333</v>
      </c>
      <c r="H47" s="16">
        <v>81.5</v>
      </c>
      <c r="I47" s="9">
        <f t="shared" si="6"/>
        <v>40.75</v>
      </c>
      <c r="J47" s="9">
        <f t="shared" si="7"/>
        <v>72.88333333333333</v>
      </c>
      <c r="K47" s="30">
        <v>11</v>
      </c>
      <c r="L47" s="7" t="s">
        <v>19</v>
      </c>
      <c r="M47" s="27" t="s">
        <v>20</v>
      </c>
    </row>
    <row r="48" spans="1:13" ht="21.75" customHeight="1">
      <c r="A48" s="22"/>
      <c r="B48" s="11" t="s">
        <v>112</v>
      </c>
      <c r="C48" s="12">
        <v>100</v>
      </c>
      <c r="D48" s="12">
        <v>93.5</v>
      </c>
      <c r="E48" s="12">
        <v>96.1</v>
      </c>
      <c r="F48" s="13">
        <f t="shared" si="8"/>
        <v>64.06666666666666</v>
      </c>
      <c r="G48" s="13">
        <f t="shared" si="5"/>
        <v>32.03333333333333</v>
      </c>
      <c r="H48" s="16">
        <v>80</v>
      </c>
      <c r="I48" s="9">
        <f t="shared" si="6"/>
        <v>40</v>
      </c>
      <c r="J48" s="9">
        <f t="shared" si="7"/>
        <v>72.03333333333333</v>
      </c>
      <c r="K48" s="30">
        <v>12</v>
      </c>
      <c r="L48" s="7" t="s">
        <v>19</v>
      </c>
      <c r="M48" s="27" t="s">
        <v>27</v>
      </c>
    </row>
    <row r="49" spans="1:13" ht="21.75" customHeight="1">
      <c r="A49" s="22"/>
      <c r="B49" s="11" t="s">
        <v>113</v>
      </c>
      <c r="C49" s="12">
        <v>87.5</v>
      </c>
      <c r="D49" s="12">
        <v>95</v>
      </c>
      <c r="E49" s="12">
        <v>92</v>
      </c>
      <c r="F49" s="13">
        <f t="shared" si="8"/>
        <v>61.333333333333336</v>
      </c>
      <c r="G49" s="13">
        <f t="shared" si="5"/>
        <v>30.666666666666668</v>
      </c>
      <c r="H49" s="16">
        <v>81.8</v>
      </c>
      <c r="I49" s="9">
        <f t="shared" si="6"/>
        <v>40.9</v>
      </c>
      <c r="J49" s="9">
        <f t="shared" si="7"/>
        <v>71.56666666666666</v>
      </c>
      <c r="K49" s="30">
        <v>13</v>
      </c>
      <c r="L49" s="7" t="s">
        <v>19</v>
      </c>
      <c r="M49" s="27" t="s">
        <v>20</v>
      </c>
    </row>
    <row r="50" spans="1:13" s="1" customFormat="1" ht="21.75" customHeight="1">
      <c r="A50" s="22"/>
      <c r="B50" s="11" t="s">
        <v>114</v>
      </c>
      <c r="C50" s="12">
        <v>87</v>
      </c>
      <c r="D50" s="12">
        <v>89.5</v>
      </c>
      <c r="E50" s="12">
        <v>88.5</v>
      </c>
      <c r="F50" s="13">
        <f t="shared" si="8"/>
        <v>59</v>
      </c>
      <c r="G50" s="13">
        <f t="shared" si="5"/>
        <v>29.5</v>
      </c>
      <c r="H50" s="16">
        <v>84.14</v>
      </c>
      <c r="I50" s="9">
        <f t="shared" si="6"/>
        <v>42.07</v>
      </c>
      <c r="J50" s="9">
        <f t="shared" si="7"/>
        <v>71.57</v>
      </c>
      <c r="K50" s="30">
        <v>14</v>
      </c>
      <c r="L50" s="7" t="s">
        <v>19</v>
      </c>
      <c r="M50" s="27" t="s">
        <v>20</v>
      </c>
    </row>
    <row r="51" spans="1:13" ht="21.75" customHeight="1">
      <c r="A51" s="22"/>
      <c r="B51" s="11" t="s">
        <v>115</v>
      </c>
      <c r="C51" s="12">
        <v>75.5</v>
      </c>
      <c r="D51" s="12">
        <v>97.5</v>
      </c>
      <c r="E51" s="12">
        <v>88.7</v>
      </c>
      <c r="F51" s="13">
        <f aca="true" t="shared" si="9" ref="F51:F64">E51/3*2</f>
        <v>59.13333333333333</v>
      </c>
      <c r="G51" s="13">
        <f aca="true" t="shared" si="10" ref="G51:G64">F51/2</f>
        <v>29.566666666666666</v>
      </c>
      <c r="H51" s="16">
        <v>83.3</v>
      </c>
      <c r="I51" s="9">
        <f aca="true" t="shared" si="11" ref="I51:I114">H51*0.5</f>
        <v>41.65</v>
      </c>
      <c r="J51" s="9">
        <f aca="true" t="shared" si="12" ref="J51:J114">G51+I51</f>
        <v>71.21666666666667</v>
      </c>
      <c r="K51" s="30">
        <v>15</v>
      </c>
      <c r="L51" s="7" t="s">
        <v>19</v>
      </c>
      <c r="M51" s="27" t="s">
        <v>20</v>
      </c>
    </row>
    <row r="52" spans="1:13" ht="21.75" customHeight="1">
      <c r="A52" s="22"/>
      <c r="B52" s="11" t="s">
        <v>116</v>
      </c>
      <c r="C52" s="12">
        <v>82.5</v>
      </c>
      <c r="D52" s="12">
        <v>85</v>
      </c>
      <c r="E52" s="12">
        <v>84</v>
      </c>
      <c r="F52" s="13">
        <f t="shared" si="9"/>
        <v>56</v>
      </c>
      <c r="G52" s="13">
        <f t="shared" si="10"/>
        <v>28</v>
      </c>
      <c r="H52" s="16">
        <v>84.6</v>
      </c>
      <c r="I52" s="9">
        <f t="shared" si="11"/>
        <v>42.3</v>
      </c>
      <c r="J52" s="9">
        <f t="shared" si="12"/>
        <v>70.3</v>
      </c>
      <c r="K52" s="30">
        <v>16</v>
      </c>
      <c r="L52" s="7" t="s">
        <v>19</v>
      </c>
      <c r="M52" s="27" t="s">
        <v>20</v>
      </c>
    </row>
    <row r="53" spans="1:13" ht="21.75" customHeight="1">
      <c r="A53" s="22"/>
      <c r="B53" s="11" t="s">
        <v>117</v>
      </c>
      <c r="C53" s="12">
        <v>95.5</v>
      </c>
      <c r="D53" s="12">
        <v>78.5</v>
      </c>
      <c r="E53" s="12">
        <v>85.3</v>
      </c>
      <c r="F53" s="13">
        <f t="shared" si="9"/>
        <v>56.86666666666667</v>
      </c>
      <c r="G53" s="13">
        <f t="shared" si="10"/>
        <v>28.433333333333334</v>
      </c>
      <c r="H53" s="16">
        <v>83.3</v>
      </c>
      <c r="I53" s="9">
        <f t="shared" si="11"/>
        <v>41.65</v>
      </c>
      <c r="J53" s="9">
        <f t="shared" si="12"/>
        <v>70.08333333333333</v>
      </c>
      <c r="K53" s="30">
        <v>17</v>
      </c>
      <c r="L53" s="7" t="s">
        <v>19</v>
      </c>
      <c r="M53" s="27" t="s">
        <v>27</v>
      </c>
    </row>
    <row r="54" spans="1:13" ht="21.75" customHeight="1">
      <c r="A54" s="22"/>
      <c r="B54" s="11" t="s">
        <v>118</v>
      </c>
      <c r="C54" s="12">
        <v>93</v>
      </c>
      <c r="D54" s="12">
        <v>81.5</v>
      </c>
      <c r="E54" s="12">
        <v>86.1</v>
      </c>
      <c r="F54" s="13">
        <f t="shared" si="9"/>
        <v>57.4</v>
      </c>
      <c r="G54" s="13">
        <f t="shared" si="10"/>
        <v>28.7</v>
      </c>
      <c r="H54" s="16">
        <v>81.16</v>
      </c>
      <c r="I54" s="9">
        <f t="shared" si="11"/>
        <v>40.58</v>
      </c>
      <c r="J54" s="9">
        <f t="shared" si="12"/>
        <v>69.28</v>
      </c>
      <c r="K54" s="30">
        <v>18</v>
      </c>
      <c r="L54" s="7" t="s">
        <v>19</v>
      </c>
      <c r="M54" s="27" t="s">
        <v>20</v>
      </c>
    </row>
    <row r="55" spans="1:13" ht="21.75" customHeight="1">
      <c r="A55" s="22"/>
      <c r="B55" s="11" t="s">
        <v>119</v>
      </c>
      <c r="C55" s="12">
        <v>74.5</v>
      </c>
      <c r="D55" s="12">
        <v>88</v>
      </c>
      <c r="E55" s="12">
        <v>82.6</v>
      </c>
      <c r="F55" s="13">
        <f t="shared" si="9"/>
        <v>55.06666666666666</v>
      </c>
      <c r="G55" s="13">
        <f t="shared" si="10"/>
        <v>27.53333333333333</v>
      </c>
      <c r="H55" s="16">
        <v>83.26</v>
      </c>
      <c r="I55" s="9">
        <f t="shared" si="11"/>
        <v>41.63</v>
      </c>
      <c r="J55" s="9">
        <f t="shared" si="12"/>
        <v>69.16333333333333</v>
      </c>
      <c r="K55" s="30">
        <v>19</v>
      </c>
      <c r="L55" s="7" t="s">
        <v>19</v>
      </c>
      <c r="M55" s="27" t="s">
        <v>20</v>
      </c>
    </row>
    <row r="56" spans="1:13" ht="21.75" customHeight="1">
      <c r="A56" s="22"/>
      <c r="B56" s="11" t="s">
        <v>120</v>
      </c>
      <c r="C56" s="12">
        <v>78.5</v>
      </c>
      <c r="D56" s="12">
        <v>84</v>
      </c>
      <c r="E56" s="12">
        <v>81.8</v>
      </c>
      <c r="F56" s="13">
        <f t="shared" si="9"/>
        <v>54.53333333333333</v>
      </c>
      <c r="G56" s="13">
        <f t="shared" si="10"/>
        <v>27.266666666666666</v>
      </c>
      <c r="H56" s="16">
        <v>83</v>
      </c>
      <c r="I56" s="9">
        <f t="shared" si="11"/>
        <v>41.5</v>
      </c>
      <c r="J56" s="9">
        <f t="shared" si="12"/>
        <v>68.76666666666667</v>
      </c>
      <c r="K56" s="30">
        <v>20</v>
      </c>
      <c r="L56" s="7" t="s">
        <v>19</v>
      </c>
      <c r="M56" s="27" t="s">
        <v>27</v>
      </c>
    </row>
    <row r="57" spans="1:13" ht="21.75" customHeight="1">
      <c r="A57" s="22"/>
      <c r="B57" s="11" t="s">
        <v>121</v>
      </c>
      <c r="C57" s="12">
        <v>86</v>
      </c>
      <c r="D57" s="12">
        <v>75</v>
      </c>
      <c r="E57" s="12">
        <v>79.4</v>
      </c>
      <c r="F57" s="13">
        <f t="shared" si="9"/>
        <v>52.93333333333334</v>
      </c>
      <c r="G57" s="13">
        <f t="shared" si="10"/>
        <v>26.46666666666667</v>
      </c>
      <c r="H57" s="16">
        <v>83.4</v>
      </c>
      <c r="I57" s="9">
        <f t="shared" si="11"/>
        <v>41.7</v>
      </c>
      <c r="J57" s="9">
        <f t="shared" si="12"/>
        <v>68.16666666666667</v>
      </c>
      <c r="K57" s="30">
        <v>21</v>
      </c>
      <c r="L57" s="7"/>
      <c r="M57" s="27" t="s">
        <v>20</v>
      </c>
    </row>
    <row r="58" spans="1:13" ht="21.75" customHeight="1">
      <c r="A58" s="22"/>
      <c r="B58" s="11" t="s">
        <v>122</v>
      </c>
      <c r="C58" s="12">
        <v>86.5</v>
      </c>
      <c r="D58" s="12">
        <v>77.5</v>
      </c>
      <c r="E58" s="12">
        <v>81.1</v>
      </c>
      <c r="F58" s="13">
        <f t="shared" si="9"/>
        <v>54.06666666666666</v>
      </c>
      <c r="G58" s="13">
        <f t="shared" si="10"/>
        <v>27.03333333333333</v>
      </c>
      <c r="H58" s="16">
        <v>82.1</v>
      </c>
      <c r="I58" s="9">
        <f t="shared" si="11"/>
        <v>41.05</v>
      </c>
      <c r="J58" s="9">
        <f t="shared" si="12"/>
        <v>68.08333333333333</v>
      </c>
      <c r="K58" s="30">
        <v>22</v>
      </c>
      <c r="L58" s="7"/>
      <c r="M58" s="27" t="s">
        <v>27</v>
      </c>
    </row>
    <row r="59" spans="1:13" ht="21.75" customHeight="1">
      <c r="A59" s="22"/>
      <c r="B59" s="11" t="s">
        <v>123</v>
      </c>
      <c r="C59" s="12">
        <v>86.5</v>
      </c>
      <c r="D59" s="12">
        <v>78.5</v>
      </c>
      <c r="E59" s="12">
        <v>81.7</v>
      </c>
      <c r="F59" s="13">
        <f t="shared" si="9"/>
        <v>54.46666666666667</v>
      </c>
      <c r="G59" s="13">
        <f t="shared" si="10"/>
        <v>27.233333333333334</v>
      </c>
      <c r="H59" s="16">
        <v>80.4</v>
      </c>
      <c r="I59" s="9">
        <f t="shared" si="11"/>
        <v>40.2</v>
      </c>
      <c r="J59" s="9">
        <f t="shared" si="12"/>
        <v>67.43333333333334</v>
      </c>
      <c r="K59" s="30">
        <v>23</v>
      </c>
      <c r="L59" s="7"/>
      <c r="M59" s="27" t="s">
        <v>27</v>
      </c>
    </row>
    <row r="60" spans="1:13" ht="21.75" customHeight="1">
      <c r="A60" s="22"/>
      <c r="B60" s="11" t="s">
        <v>124</v>
      </c>
      <c r="C60" s="12">
        <v>73</v>
      </c>
      <c r="D60" s="12">
        <v>76.5</v>
      </c>
      <c r="E60" s="12">
        <v>75.1</v>
      </c>
      <c r="F60" s="13">
        <f t="shared" si="9"/>
        <v>50.06666666666666</v>
      </c>
      <c r="G60" s="13">
        <f t="shared" si="10"/>
        <v>25.03333333333333</v>
      </c>
      <c r="H60" s="16">
        <v>82.1</v>
      </c>
      <c r="I60" s="9">
        <f t="shared" si="11"/>
        <v>41.05</v>
      </c>
      <c r="J60" s="9">
        <f t="shared" si="12"/>
        <v>66.08333333333333</v>
      </c>
      <c r="K60" s="30">
        <v>24</v>
      </c>
      <c r="L60" s="7"/>
      <c r="M60" s="27" t="s">
        <v>20</v>
      </c>
    </row>
    <row r="61" spans="1:13" ht="21.75" customHeight="1">
      <c r="A61" s="22"/>
      <c r="B61" s="11" t="s">
        <v>125</v>
      </c>
      <c r="C61" s="12">
        <v>66</v>
      </c>
      <c r="D61" s="12">
        <v>87.5</v>
      </c>
      <c r="E61" s="12">
        <v>78.9</v>
      </c>
      <c r="F61" s="13">
        <f t="shared" si="9"/>
        <v>52.6</v>
      </c>
      <c r="G61" s="13">
        <f t="shared" si="10"/>
        <v>26.3</v>
      </c>
      <c r="H61" s="16">
        <v>77.3</v>
      </c>
      <c r="I61" s="9">
        <f t="shared" si="11"/>
        <v>38.65</v>
      </c>
      <c r="J61" s="9">
        <f t="shared" si="12"/>
        <v>64.95</v>
      </c>
      <c r="K61" s="30">
        <v>25</v>
      </c>
      <c r="L61" s="7"/>
      <c r="M61" s="27" t="s">
        <v>27</v>
      </c>
    </row>
    <row r="62" spans="1:13" ht="21.75" customHeight="1">
      <c r="A62" s="22"/>
      <c r="B62" s="11" t="s">
        <v>126</v>
      </c>
      <c r="C62" s="12">
        <v>76</v>
      </c>
      <c r="D62" s="12">
        <v>78.5</v>
      </c>
      <c r="E62" s="12">
        <v>77.5</v>
      </c>
      <c r="F62" s="13">
        <f t="shared" si="9"/>
        <v>51.666666666666664</v>
      </c>
      <c r="G62" s="13">
        <f t="shared" si="10"/>
        <v>25.833333333333332</v>
      </c>
      <c r="H62" s="16">
        <v>77.6</v>
      </c>
      <c r="I62" s="9">
        <f t="shared" si="11"/>
        <v>38.8</v>
      </c>
      <c r="J62" s="9">
        <f t="shared" si="12"/>
        <v>64.63333333333333</v>
      </c>
      <c r="K62" s="30">
        <v>26</v>
      </c>
      <c r="L62" s="7"/>
      <c r="M62" s="27" t="s">
        <v>27</v>
      </c>
    </row>
    <row r="63" spans="1:13" ht="21.75" customHeight="1">
      <c r="A63" s="22"/>
      <c r="B63" s="11" t="s">
        <v>127</v>
      </c>
      <c r="C63" s="12">
        <v>70</v>
      </c>
      <c r="D63" s="12">
        <v>70</v>
      </c>
      <c r="E63" s="12">
        <v>70</v>
      </c>
      <c r="F63" s="13">
        <f t="shared" si="9"/>
        <v>46.666666666666664</v>
      </c>
      <c r="G63" s="13">
        <f t="shared" si="10"/>
        <v>23.333333333333332</v>
      </c>
      <c r="H63" s="16">
        <v>81.6</v>
      </c>
      <c r="I63" s="9">
        <f t="shared" si="11"/>
        <v>40.8</v>
      </c>
      <c r="J63" s="9">
        <f t="shared" si="12"/>
        <v>64.13333333333333</v>
      </c>
      <c r="K63" s="30">
        <v>27</v>
      </c>
      <c r="L63" s="7"/>
      <c r="M63" s="27" t="s">
        <v>27</v>
      </c>
    </row>
    <row r="64" spans="1:13" ht="21.75" customHeight="1">
      <c r="A64" s="22"/>
      <c r="B64" s="11" t="s">
        <v>128</v>
      </c>
      <c r="C64" s="12">
        <v>74</v>
      </c>
      <c r="D64" s="12">
        <v>68</v>
      </c>
      <c r="E64" s="12">
        <v>70.4</v>
      </c>
      <c r="F64" s="13">
        <f t="shared" si="9"/>
        <v>46.93333333333334</v>
      </c>
      <c r="G64" s="13">
        <f t="shared" si="10"/>
        <v>23.46666666666667</v>
      </c>
      <c r="H64" s="16">
        <v>78.3</v>
      </c>
      <c r="I64" s="9">
        <f t="shared" si="11"/>
        <v>39.15</v>
      </c>
      <c r="J64" s="9">
        <f t="shared" si="12"/>
        <v>62.61666666666667</v>
      </c>
      <c r="K64" s="30">
        <v>28</v>
      </c>
      <c r="L64" s="32"/>
      <c r="M64" s="27" t="s">
        <v>27</v>
      </c>
    </row>
    <row r="65" spans="1:13" ht="21.75" customHeight="1">
      <c r="A65" s="33"/>
      <c r="B65" s="11" t="s">
        <v>129</v>
      </c>
      <c r="C65" s="19">
        <v>70.5</v>
      </c>
      <c r="D65" s="19">
        <v>79</v>
      </c>
      <c r="E65" s="19">
        <v>75.6</v>
      </c>
      <c r="F65" s="13">
        <v>50.4</v>
      </c>
      <c r="G65" s="13">
        <v>25.2</v>
      </c>
      <c r="H65" s="16"/>
      <c r="I65" s="9">
        <f t="shared" si="11"/>
        <v>0</v>
      </c>
      <c r="J65" s="9">
        <f t="shared" si="12"/>
        <v>25.2</v>
      </c>
      <c r="K65" s="9"/>
      <c r="L65" s="7" t="s">
        <v>94</v>
      </c>
      <c r="M65" s="27" t="s">
        <v>27</v>
      </c>
    </row>
    <row r="66" spans="1:13" ht="21.75" customHeight="1">
      <c r="A66" s="18" t="s">
        <v>130</v>
      </c>
      <c r="B66" s="11" t="s">
        <v>131</v>
      </c>
      <c r="C66" s="11"/>
      <c r="D66" s="11"/>
      <c r="E66" s="19"/>
      <c r="F66" s="19"/>
      <c r="G66" s="19"/>
      <c r="H66" s="16">
        <v>81.78</v>
      </c>
      <c r="I66" s="9">
        <f t="shared" si="11"/>
        <v>40.89</v>
      </c>
      <c r="J66" s="9">
        <f t="shared" si="12"/>
        <v>40.89</v>
      </c>
      <c r="K66" s="30">
        <v>1</v>
      </c>
      <c r="L66" s="38" t="s">
        <v>19</v>
      </c>
      <c r="M66" s="30"/>
    </row>
    <row r="67" spans="1:13" ht="21.75" customHeight="1">
      <c r="A67" s="20"/>
      <c r="B67" s="11" t="s">
        <v>132</v>
      </c>
      <c r="C67" s="11"/>
      <c r="D67" s="11"/>
      <c r="E67" s="19"/>
      <c r="F67" s="19"/>
      <c r="G67" s="19"/>
      <c r="H67" s="16">
        <v>81.66</v>
      </c>
      <c r="I67" s="9">
        <f t="shared" si="11"/>
        <v>40.83</v>
      </c>
      <c r="J67" s="9">
        <f t="shared" si="12"/>
        <v>40.83</v>
      </c>
      <c r="K67" s="30">
        <v>2</v>
      </c>
      <c r="L67" s="38" t="s">
        <v>19</v>
      </c>
      <c r="M67" s="30"/>
    </row>
    <row r="68" spans="1:13" ht="18" customHeight="1">
      <c r="A68" s="34" t="s">
        <v>133</v>
      </c>
      <c r="B68" s="11" t="s">
        <v>134</v>
      </c>
      <c r="C68" s="19">
        <v>112.5</v>
      </c>
      <c r="D68" s="19">
        <v>102</v>
      </c>
      <c r="E68" s="19">
        <v>106.2</v>
      </c>
      <c r="F68" s="13">
        <f aca="true" t="shared" si="13" ref="F68:F86">E68/3*2</f>
        <v>70.8</v>
      </c>
      <c r="G68" s="13">
        <f aca="true" t="shared" si="14" ref="G68:G131">F68/2</f>
        <v>35.4</v>
      </c>
      <c r="H68" s="16">
        <v>86.1</v>
      </c>
      <c r="I68" s="9">
        <f t="shared" si="11"/>
        <v>43.05</v>
      </c>
      <c r="J68" s="9">
        <f t="shared" si="12"/>
        <v>78.44999999999999</v>
      </c>
      <c r="K68" s="30">
        <v>1</v>
      </c>
      <c r="L68" s="38" t="s">
        <v>19</v>
      </c>
      <c r="M68" s="27" t="s">
        <v>20</v>
      </c>
    </row>
    <row r="69" spans="1:13" ht="18" customHeight="1">
      <c r="A69" s="35"/>
      <c r="B69" s="11" t="s">
        <v>135</v>
      </c>
      <c r="C69" s="19">
        <v>122.5</v>
      </c>
      <c r="D69" s="19">
        <v>88</v>
      </c>
      <c r="E69" s="19">
        <v>101.8</v>
      </c>
      <c r="F69" s="13">
        <f t="shared" si="13"/>
        <v>67.86666666666666</v>
      </c>
      <c r="G69" s="13">
        <f t="shared" si="14"/>
        <v>33.93333333333333</v>
      </c>
      <c r="H69" s="16">
        <v>86.7</v>
      </c>
      <c r="I69" s="9">
        <f t="shared" si="11"/>
        <v>43.35</v>
      </c>
      <c r="J69" s="9">
        <f t="shared" si="12"/>
        <v>77.28333333333333</v>
      </c>
      <c r="K69" s="30">
        <v>2</v>
      </c>
      <c r="L69" s="38" t="s">
        <v>19</v>
      </c>
      <c r="M69" s="27" t="s">
        <v>20</v>
      </c>
    </row>
    <row r="70" spans="1:13" ht="18" customHeight="1">
      <c r="A70" s="35"/>
      <c r="B70" s="11" t="s">
        <v>136</v>
      </c>
      <c r="C70" s="19">
        <v>114</v>
      </c>
      <c r="D70" s="19">
        <v>87</v>
      </c>
      <c r="E70" s="19">
        <v>97.8</v>
      </c>
      <c r="F70" s="13">
        <f t="shared" si="13"/>
        <v>65.2</v>
      </c>
      <c r="G70" s="13">
        <f t="shared" si="14"/>
        <v>32.6</v>
      </c>
      <c r="H70" s="16">
        <v>85.16</v>
      </c>
      <c r="I70" s="9">
        <f t="shared" si="11"/>
        <v>42.58</v>
      </c>
      <c r="J70" s="9">
        <f t="shared" si="12"/>
        <v>75.18</v>
      </c>
      <c r="K70" s="30">
        <v>3</v>
      </c>
      <c r="L70" s="38" t="s">
        <v>19</v>
      </c>
      <c r="M70" s="27" t="s">
        <v>20</v>
      </c>
    </row>
    <row r="71" spans="1:13" ht="18" customHeight="1">
      <c r="A71" s="35"/>
      <c r="B71" s="11" t="s">
        <v>137</v>
      </c>
      <c r="C71" s="19">
        <v>96.5</v>
      </c>
      <c r="D71" s="19">
        <v>106.5</v>
      </c>
      <c r="E71" s="19">
        <v>102.5</v>
      </c>
      <c r="F71" s="13">
        <f t="shared" si="13"/>
        <v>68.33333333333333</v>
      </c>
      <c r="G71" s="13">
        <f t="shared" si="14"/>
        <v>34.166666666666664</v>
      </c>
      <c r="H71" s="16">
        <v>82</v>
      </c>
      <c r="I71" s="9">
        <f t="shared" si="11"/>
        <v>41</v>
      </c>
      <c r="J71" s="9">
        <f t="shared" si="12"/>
        <v>75.16666666666666</v>
      </c>
      <c r="K71" s="30">
        <v>4</v>
      </c>
      <c r="L71" s="38" t="s">
        <v>19</v>
      </c>
      <c r="M71" s="27" t="s">
        <v>20</v>
      </c>
    </row>
    <row r="72" spans="1:13" ht="18" customHeight="1">
      <c r="A72" s="35"/>
      <c r="B72" s="11" t="s">
        <v>138</v>
      </c>
      <c r="C72" s="19">
        <v>117.5</v>
      </c>
      <c r="D72" s="19">
        <v>76</v>
      </c>
      <c r="E72" s="19">
        <v>92.6</v>
      </c>
      <c r="F72" s="13">
        <f t="shared" si="13"/>
        <v>61.73333333333333</v>
      </c>
      <c r="G72" s="13">
        <f t="shared" si="14"/>
        <v>30.866666666666664</v>
      </c>
      <c r="H72" s="16">
        <v>86.1</v>
      </c>
      <c r="I72" s="9">
        <f t="shared" si="11"/>
        <v>43.05</v>
      </c>
      <c r="J72" s="9">
        <f t="shared" si="12"/>
        <v>73.91666666666666</v>
      </c>
      <c r="K72" s="30">
        <v>5</v>
      </c>
      <c r="L72" s="38" t="s">
        <v>19</v>
      </c>
      <c r="M72" s="27" t="s">
        <v>27</v>
      </c>
    </row>
    <row r="73" spans="1:13" ht="18" customHeight="1">
      <c r="A73" s="35"/>
      <c r="B73" s="11" t="s">
        <v>139</v>
      </c>
      <c r="C73" s="19">
        <v>119</v>
      </c>
      <c r="D73" s="19">
        <v>72</v>
      </c>
      <c r="E73" s="19">
        <v>90.8</v>
      </c>
      <c r="F73" s="13">
        <f t="shared" si="13"/>
        <v>60.53333333333333</v>
      </c>
      <c r="G73" s="13">
        <f t="shared" si="14"/>
        <v>30.266666666666666</v>
      </c>
      <c r="H73" s="16">
        <v>82.4</v>
      </c>
      <c r="I73" s="9">
        <f t="shared" si="11"/>
        <v>41.2</v>
      </c>
      <c r="J73" s="9">
        <f t="shared" si="12"/>
        <v>71.46666666666667</v>
      </c>
      <c r="K73" s="30">
        <v>6</v>
      </c>
      <c r="L73" s="38" t="s">
        <v>19</v>
      </c>
      <c r="M73" s="27" t="s">
        <v>20</v>
      </c>
    </row>
    <row r="74" spans="1:13" ht="18" customHeight="1">
      <c r="A74" s="35"/>
      <c r="B74" s="11" t="s">
        <v>140</v>
      </c>
      <c r="C74" s="19">
        <v>96</v>
      </c>
      <c r="D74" s="19">
        <v>78.5</v>
      </c>
      <c r="E74" s="19">
        <v>85.5</v>
      </c>
      <c r="F74" s="13">
        <f t="shared" si="13"/>
        <v>57</v>
      </c>
      <c r="G74" s="13">
        <f t="shared" si="14"/>
        <v>28.5</v>
      </c>
      <c r="H74" s="16">
        <v>84.26</v>
      </c>
      <c r="I74" s="9">
        <f t="shared" si="11"/>
        <v>42.13</v>
      </c>
      <c r="J74" s="9">
        <f t="shared" si="12"/>
        <v>70.63</v>
      </c>
      <c r="K74" s="30">
        <v>7</v>
      </c>
      <c r="L74" s="38" t="s">
        <v>19</v>
      </c>
      <c r="M74" s="27" t="s">
        <v>20</v>
      </c>
    </row>
    <row r="75" spans="1:13" ht="18" customHeight="1">
      <c r="A75" s="35"/>
      <c r="B75" s="11" t="s">
        <v>141</v>
      </c>
      <c r="C75" s="19">
        <v>82</v>
      </c>
      <c r="D75" s="19">
        <v>80</v>
      </c>
      <c r="E75" s="19">
        <v>80.8</v>
      </c>
      <c r="F75" s="13">
        <f t="shared" si="13"/>
        <v>53.86666666666667</v>
      </c>
      <c r="G75" s="13">
        <f t="shared" si="14"/>
        <v>26.933333333333334</v>
      </c>
      <c r="H75" s="16">
        <v>84.94</v>
      </c>
      <c r="I75" s="9">
        <f t="shared" si="11"/>
        <v>42.47</v>
      </c>
      <c r="J75" s="9">
        <f t="shared" si="12"/>
        <v>69.40333333333334</v>
      </c>
      <c r="K75" s="30">
        <v>8</v>
      </c>
      <c r="L75" s="38" t="s">
        <v>19</v>
      </c>
      <c r="M75" s="27" t="s">
        <v>20</v>
      </c>
    </row>
    <row r="76" spans="1:13" ht="18" customHeight="1">
      <c r="A76" s="35"/>
      <c r="B76" s="11" t="s">
        <v>142</v>
      </c>
      <c r="C76" s="19">
        <v>93</v>
      </c>
      <c r="D76" s="19">
        <v>75</v>
      </c>
      <c r="E76" s="19">
        <v>82.2</v>
      </c>
      <c r="F76" s="13">
        <f t="shared" si="13"/>
        <v>54.800000000000004</v>
      </c>
      <c r="G76" s="13">
        <f t="shared" si="14"/>
        <v>27.400000000000002</v>
      </c>
      <c r="H76" s="16">
        <v>82.36</v>
      </c>
      <c r="I76" s="9">
        <f t="shared" si="11"/>
        <v>41.18</v>
      </c>
      <c r="J76" s="9">
        <f t="shared" si="12"/>
        <v>68.58</v>
      </c>
      <c r="K76" s="30">
        <v>9</v>
      </c>
      <c r="L76" s="38" t="s">
        <v>19</v>
      </c>
      <c r="M76" s="27" t="s">
        <v>20</v>
      </c>
    </row>
    <row r="77" spans="1:13" ht="18" customHeight="1">
      <c r="A77" s="35"/>
      <c r="B77" s="11" t="s">
        <v>143</v>
      </c>
      <c r="C77" s="19">
        <v>102</v>
      </c>
      <c r="D77" s="19">
        <v>56.5</v>
      </c>
      <c r="E77" s="19">
        <v>74.7</v>
      </c>
      <c r="F77" s="13">
        <f t="shared" si="13"/>
        <v>49.800000000000004</v>
      </c>
      <c r="G77" s="13">
        <f t="shared" si="14"/>
        <v>24.900000000000002</v>
      </c>
      <c r="H77" s="16">
        <v>86.46</v>
      </c>
      <c r="I77" s="9">
        <f t="shared" si="11"/>
        <v>43.23</v>
      </c>
      <c r="J77" s="9">
        <f t="shared" si="12"/>
        <v>68.13</v>
      </c>
      <c r="K77" s="30">
        <v>10</v>
      </c>
      <c r="L77" s="38" t="s">
        <v>19</v>
      </c>
      <c r="M77" s="27" t="s">
        <v>20</v>
      </c>
    </row>
    <row r="78" spans="1:13" ht="18" customHeight="1">
      <c r="A78" s="35"/>
      <c r="B78" s="11" t="s">
        <v>144</v>
      </c>
      <c r="C78" s="19">
        <v>84.5</v>
      </c>
      <c r="D78" s="19">
        <v>66</v>
      </c>
      <c r="E78" s="19">
        <v>73.4</v>
      </c>
      <c r="F78" s="13">
        <f t="shared" si="13"/>
        <v>48.93333333333334</v>
      </c>
      <c r="G78" s="13">
        <f t="shared" si="14"/>
        <v>24.46666666666667</v>
      </c>
      <c r="H78" s="16">
        <v>85.98</v>
      </c>
      <c r="I78" s="9">
        <f t="shared" si="11"/>
        <v>42.99</v>
      </c>
      <c r="J78" s="9">
        <f t="shared" si="12"/>
        <v>67.45666666666668</v>
      </c>
      <c r="K78" s="30">
        <v>11</v>
      </c>
      <c r="L78" s="38" t="s">
        <v>19</v>
      </c>
      <c r="M78" s="27" t="s">
        <v>20</v>
      </c>
    </row>
    <row r="79" spans="1:13" ht="18" customHeight="1">
      <c r="A79" s="35"/>
      <c r="B79" s="11" t="s">
        <v>145</v>
      </c>
      <c r="C79" s="19">
        <v>83</v>
      </c>
      <c r="D79" s="19">
        <v>69</v>
      </c>
      <c r="E79" s="19">
        <v>74.6</v>
      </c>
      <c r="F79" s="13">
        <f t="shared" si="13"/>
        <v>49.73333333333333</v>
      </c>
      <c r="G79" s="13">
        <f t="shared" si="14"/>
        <v>24.866666666666664</v>
      </c>
      <c r="H79" s="16">
        <v>83.58</v>
      </c>
      <c r="I79" s="9">
        <f t="shared" si="11"/>
        <v>41.79</v>
      </c>
      <c r="J79" s="9">
        <f t="shared" si="12"/>
        <v>66.65666666666667</v>
      </c>
      <c r="K79" s="30">
        <v>12</v>
      </c>
      <c r="L79" s="38" t="s">
        <v>19</v>
      </c>
      <c r="M79" s="27" t="s">
        <v>20</v>
      </c>
    </row>
    <row r="80" spans="1:13" ht="18" customHeight="1">
      <c r="A80" s="35"/>
      <c r="B80" s="11" t="s">
        <v>146</v>
      </c>
      <c r="C80" s="19">
        <v>96</v>
      </c>
      <c r="D80" s="19">
        <v>65.5</v>
      </c>
      <c r="E80" s="19">
        <v>77.7</v>
      </c>
      <c r="F80" s="13">
        <f t="shared" si="13"/>
        <v>51.800000000000004</v>
      </c>
      <c r="G80" s="13">
        <f t="shared" si="14"/>
        <v>25.900000000000002</v>
      </c>
      <c r="H80" s="16">
        <v>81.1</v>
      </c>
      <c r="I80" s="9">
        <f t="shared" si="11"/>
        <v>40.55</v>
      </c>
      <c r="J80" s="9">
        <f t="shared" si="12"/>
        <v>66.45</v>
      </c>
      <c r="K80" s="30">
        <v>13</v>
      </c>
      <c r="L80" s="38" t="s">
        <v>19</v>
      </c>
      <c r="M80" s="27" t="s">
        <v>27</v>
      </c>
    </row>
    <row r="81" spans="1:13" ht="18" customHeight="1">
      <c r="A81" s="36"/>
      <c r="B81" s="11" t="s">
        <v>147</v>
      </c>
      <c r="C81" s="19">
        <v>75.5</v>
      </c>
      <c r="D81" s="19">
        <v>67</v>
      </c>
      <c r="E81" s="19">
        <v>70.4</v>
      </c>
      <c r="F81" s="13">
        <f t="shared" si="13"/>
        <v>46.93333333333334</v>
      </c>
      <c r="G81" s="13">
        <f t="shared" si="14"/>
        <v>23.46666666666667</v>
      </c>
      <c r="H81" s="16">
        <v>84.34</v>
      </c>
      <c r="I81" s="9">
        <f t="shared" si="11"/>
        <v>42.17</v>
      </c>
      <c r="J81" s="9">
        <f t="shared" si="12"/>
        <v>65.63666666666667</v>
      </c>
      <c r="K81" s="30">
        <v>14</v>
      </c>
      <c r="L81" s="38" t="s">
        <v>19</v>
      </c>
      <c r="M81" s="27" t="s">
        <v>20</v>
      </c>
    </row>
    <row r="82" spans="1:13" ht="18" customHeight="1">
      <c r="A82" s="34" t="s">
        <v>148</v>
      </c>
      <c r="B82" s="11" t="s">
        <v>149</v>
      </c>
      <c r="C82" s="19">
        <v>121</v>
      </c>
      <c r="D82" s="19">
        <v>108</v>
      </c>
      <c r="E82" s="19">
        <v>113.2</v>
      </c>
      <c r="F82" s="13">
        <f t="shared" si="13"/>
        <v>75.46666666666667</v>
      </c>
      <c r="G82" s="13">
        <f t="shared" si="14"/>
        <v>37.733333333333334</v>
      </c>
      <c r="H82" s="16">
        <v>89.56</v>
      </c>
      <c r="I82" s="9">
        <f t="shared" si="11"/>
        <v>44.78</v>
      </c>
      <c r="J82" s="9">
        <f t="shared" si="12"/>
        <v>82.51333333333334</v>
      </c>
      <c r="K82" s="30">
        <v>1</v>
      </c>
      <c r="L82" s="38" t="s">
        <v>19</v>
      </c>
      <c r="M82" s="27" t="s">
        <v>20</v>
      </c>
    </row>
    <row r="83" spans="1:13" ht="18" customHeight="1">
      <c r="A83" s="35"/>
      <c r="B83" s="11" t="s">
        <v>150</v>
      </c>
      <c r="C83" s="19">
        <v>119</v>
      </c>
      <c r="D83" s="19">
        <v>91</v>
      </c>
      <c r="E83" s="19">
        <v>102.2</v>
      </c>
      <c r="F83" s="13">
        <f t="shared" si="13"/>
        <v>68.13333333333334</v>
      </c>
      <c r="G83" s="13">
        <f t="shared" si="14"/>
        <v>34.06666666666667</v>
      </c>
      <c r="H83" s="16">
        <v>87.92</v>
      </c>
      <c r="I83" s="9">
        <f t="shared" si="11"/>
        <v>43.96</v>
      </c>
      <c r="J83" s="9">
        <f t="shared" si="12"/>
        <v>78.02666666666667</v>
      </c>
      <c r="K83" s="30">
        <v>2</v>
      </c>
      <c r="L83" s="38" t="s">
        <v>19</v>
      </c>
      <c r="M83" s="27" t="s">
        <v>20</v>
      </c>
    </row>
    <row r="84" spans="1:13" ht="18" customHeight="1">
      <c r="A84" s="35"/>
      <c r="B84" s="11" t="s">
        <v>151</v>
      </c>
      <c r="C84" s="19">
        <v>117.5</v>
      </c>
      <c r="D84" s="19">
        <v>88.5</v>
      </c>
      <c r="E84" s="19">
        <v>100.1</v>
      </c>
      <c r="F84" s="13">
        <f t="shared" si="13"/>
        <v>66.73333333333333</v>
      </c>
      <c r="G84" s="13">
        <f t="shared" si="14"/>
        <v>33.36666666666667</v>
      </c>
      <c r="H84" s="16">
        <v>87.48</v>
      </c>
      <c r="I84" s="9">
        <f t="shared" si="11"/>
        <v>43.74</v>
      </c>
      <c r="J84" s="9">
        <f t="shared" si="12"/>
        <v>77.10666666666667</v>
      </c>
      <c r="K84" s="30">
        <v>3</v>
      </c>
      <c r="L84" s="38" t="s">
        <v>19</v>
      </c>
      <c r="M84" s="27" t="s">
        <v>20</v>
      </c>
    </row>
    <row r="85" spans="1:13" ht="18" customHeight="1">
      <c r="A85" s="35"/>
      <c r="B85" s="11" t="s">
        <v>152</v>
      </c>
      <c r="C85" s="19">
        <v>122</v>
      </c>
      <c r="D85" s="19">
        <v>93.5</v>
      </c>
      <c r="E85" s="19">
        <v>104.9</v>
      </c>
      <c r="F85" s="13">
        <f t="shared" si="13"/>
        <v>69.93333333333334</v>
      </c>
      <c r="G85" s="13">
        <f t="shared" si="14"/>
        <v>34.96666666666667</v>
      </c>
      <c r="H85" s="16">
        <v>83.56</v>
      </c>
      <c r="I85" s="9">
        <f t="shared" si="11"/>
        <v>41.78</v>
      </c>
      <c r="J85" s="9">
        <f t="shared" si="12"/>
        <v>76.74666666666667</v>
      </c>
      <c r="K85" s="30">
        <v>4</v>
      </c>
      <c r="L85" s="38" t="s">
        <v>19</v>
      </c>
      <c r="M85" s="27" t="s">
        <v>27</v>
      </c>
    </row>
    <row r="86" spans="1:13" ht="18" customHeight="1">
      <c r="A86" s="35"/>
      <c r="B86" s="11" t="s">
        <v>153</v>
      </c>
      <c r="C86" s="19">
        <v>130</v>
      </c>
      <c r="D86" s="19">
        <v>83</v>
      </c>
      <c r="E86" s="19">
        <v>101.8</v>
      </c>
      <c r="F86" s="13">
        <f t="shared" si="13"/>
        <v>67.86666666666666</v>
      </c>
      <c r="G86" s="13">
        <f t="shared" si="14"/>
        <v>33.93333333333333</v>
      </c>
      <c r="H86" s="16">
        <v>85.6</v>
      </c>
      <c r="I86" s="9">
        <f t="shared" si="11"/>
        <v>42.8</v>
      </c>
      <c r="J86" s="9">
        <f t="shared" si="12"/>
        <v>76.73333333333332</v>
      </c>
      <c r="K86" s="30">
        <v>5</v>
      </c>
      <c r="L86" s="38" t="s">
        <v>19</v>
      </c>
      <c r="M86" s="27" t="s">
        <v>20</v>
      </c>
    </row>
    <row r="87" spans="1:13" ht="18" customHeight="1">
      <c r="A87" s="35"/>
      <c r="B87" s="11" t="s">
        <v>154</v>
      </c>
      <c r="C87" s="19">
        <v>102</v>
      </c>
      <c r="D87" s="19">
        <v>84.5</v>
      </c>
      <c r="E87" s="19">
        <v>91.5</v>
      </c>
      <c r="F87" s="13">
        <v>66</v>
      </c>
      <c r="G87" s="13">
        <f t="shared" si="14"/>
        <v>33</v>
      </c>
      <c r="H87" s="16">
        <v>86.56</v>
      </c>
      <c r="I87" s="9">
        <f t="shared" si="11"/>
        <v>43.28</v>
      </c>
      <c r="J87" s="9">
        <f t="shared" si="12"/>
        <v>76.28</v>
      </c>
      <c r="K87" s="30">
        <v>6</v>
      </c>
      <c r="L87" s="38" t="s">
        <v>19</v>
      </c>
      <c r="M87" s="27" t="s">
        <v>20</v>
      </c>
    </row>
    <row r="88" spans="1:13" ht="18" customHeight="1">
      <c r="A88" s="35"/>
      <c r="B88" s="11" t="s">
        <v>155</v>
      </c>
      <c r="C88" s="19">
        <v>106.5</v>
      </c>
      <c r="D88" s="19">
        <v>85</v>
      </c>
      <c r="E88" s="19">
        <v>93.6</v>
      </c>
      <c r="F88" s="13">
        <f aca="true" t="shared" si="15" ref="F88:F151">E88/3*2</f>
        <v>62.4</v>
      </c>
      <c r="G88" s="13">
        <f t="shared" si="14"/>
        <v>31.2</v>
      </c>
      <c r="H88" s="16">
        <v>87.5</v>
      </c>
      <c r="I88" s="9">
        <f t="shared" si="11"/>
        <v>43.75</v>
      </c>
      <c r="J88" s="9">
        <f t="shared" si="12"/>
        <v>74.95</v>
      </c>
      <c r="K88" s="30">
        <v>7</v>
      </c>
      <c r="L88" s="38" t="s">
        <v>19</v>
      </c>
      <c r="M88" s="27" t="s">
        <v>20</v>
      </c>
    </row>
    <row r="89" spans="1:13" ht="18" customHeight="1">
      <c r="A89" s="35"/>
      <c r="B89" s="11" t="s">
        <v>156</v>
      </c>
      <c r="C89" s="19">
        <v>76.5</v>
      </c>
      <c r="D89" s="19">
        <v>110.5</v>
      </c>
      <c r="E89" s="19">
        <v>96.9</v>
      </c>
      <c r="F89" s="13">
        <f t="shared" si="15"/>
        <v>64.60000000000001</v>
      </c>
      <c r="G89" s="13">
        <f t="shared" si="14"/>
        <v>32.300000000000004</v>
      </c>
      <c r="H89" s="16">
        <v>84.62</v>
      </c>
      <c r="I89" s="9">
        <f t="shared" si="11"/>
        <v>42.31</v>
      </c>
      <c r="J89" s="9">
        <f t="shared" si="12"/>
        <v>74.61000000000001</v>
      </c>
      <c r="K89" s="30">
        <v>8</v>
      </c>
      <c r="L89" s="38" t="s">
        <v>19</v>
      </c>
      <c r="M89" s="27" t="s">
        <v>20</v>
      </c>
    </row>
    <row r="90" spans="1:13" ht="18" customHeight="1">
      <c r="A90" s="35"/>
      <c r="B90" s="11" t="s">
        <v>157</v>
      </c>
      <c r="C90" s="19">
        <v>96</v>
      </c>
      <c r="D90" s="19">
        <v>82</v>
      </c>
      <c r="E90" s="19">
        <v>87.6</v>
      </c>
      <c r="F90" s="13">
        <f t="shared" si="15"/>
        <v>58.4</v>
      </c>
      <c r="G90" s="13">
        <f t="shared" si="14"/>
        <v>29.2</v>
      </c>
      <c r="H90" s="16">
        <v>87.46</v>
      </c>
      <c r="I90" s="9">
        <f t="shared" si="11"/>
        <v>43.73</v>
      </c>
      <c r="J90" s="9">
        <f t="shared" si="12"/>
        <v>72.92999999999999</v>
      </c>
      <c r="K90" s="30">
        <v>9</v>
      </c>
      <c r="L90" s="38" t="s">
        <v>19</v>
      </c>
      <c r="M90" s="27" t="s">
        <v>20</v>
      </c>
    </row>
    <row r="91" spans="1:13" ht="18" customHeight="1">
      <c r="A91" s="35"/>
      <c r="B91" s="11" t="s">
        <v>158</v>
      </c>
      <c r="C91" s="19">
        <v>99.5</v>
      </c>
      <c r="D91" s="19">
        <v>72.5</v>
      </c>
      <c r="E91" s="19">
        <v>83.3</v>
      </c>
      <c r="F91" s="13">
        <f t="shared" si="15"/>
        <v>55.53333333333333</v>
      </c>
      <c r="G91" s="13">
        <f t="shared" si="14"/>
        <v>27.766666666666666</v>
      </c>
      <c r="H91" s="16">
        <v>85.26</v>
      </c>
      <c r="I91" s="9">
        <f t="shared" si="11"/>
        <v>42.63</v>
      </c>
      <c r="J91" s="9">
        <f t="shared" si="12"/>
        <v>70.39666666666668</v>
      </c>
      <c r="K91" s="30">
        <v>10</v>
      </c>
      <c r="L91" s="38" t="s">
        <v>19</v>
      </c>
      <c r="M91" s="27" t="s">
        <v>20</v>
      </c>
    </row>
    <row r="92" spans="1:13" ht="18" customHeight="1">
      <c r="A92" s="35"/>
      <c r="B92" s="11" t="s">
        <v>159</v>
      </c>
      <c r="C92" s="19">
        <v>100</v>
      </c>
      <c r="D92" s="19">
        <v>64</v>
      </c>
      <c r="E92" s="19">
        <v>78.4</v>
      </c>
      <c r="F92" s="13">
        <f t="shared" si="15"/>
        <v>52.26666666666667</v>
      </c>
      <c r="G92" s="13">
        <f t="shared" si="14"/>
        <v>26.133333333333336</v>
      </c>
      <c r="H92" s="16">
        <v>86.7</v>
      </c>
      <c r="I92" s="9">
        <f t="shared" si="11"/>
        <v>43.35</v>
      </c>
      <c r="J92" s="9">
        <f t="shared" si="12"/>
        <v>69.48333333333333</v>
      </c>
      <c r="K92" s="30">
        <v>11</v>
      </c>
      <c r="L92" s="38" t="s">
        <v>19</v>
      </c>
      <c r="M92" s="27" t="s">
        <v>20</v>
      </c>
    </row>
    <row r="93" spans="1:13" ht="18" customHeight="1">
      <c r="A93" s="35"/>
      <c r="B93" s="11" t="s">
        <v>160</v>
      </c>
      <c r="C93" s="19">
        <v>104.5</v>
      </c>
      <c r="D93" s="19">
        <v>68</v>
      </c>
      <c r="E93" s="19">
        <v>82.6</v>
      </c>
      <c r="F93" s="13">
        <f t="shared" si="15"/>
        <v>55.06666666666666</v>
      </c>
      <c r="G93" s="13">
        <f t="shared" si="14"/>
        <v>27.53333333333333</v>
      </c>
      <c r="H93" s="16">
        <v>82.2</v>
      </c>
      <c r="I93" s="9">
        <f t="shared" si="11"/>
        <v>41.1</v>
      </c>
      <c r="J93" s="9">
        <f t="shared" si="12"/>
        <v>68.63333333333333</v>
      </c>
      <c r="K93" s="30">
        <v>12</v>
      </c>
      <c r="L93" s="38" t="s">
        <v>19</v>
      </c>
      <c r="M93" s="27" t="s">
        <v>20</v>
      </c>
    </row>
    <row r="94" spans="1:13" ht="18" customHeight="1">
      <c r="A94" s="35"/>
      <c r="B94" s="11" t="s">
        <v>161</v>
      </c>
      <c r="C94" s="19">
        <v>81</v>
      </c>
      <c r="D94" s="19">
        <v>82</v>
      </c>
      <c r="E94" s="19">
        <v>81.6</v>
      </c>
      <c r="F94" s="13">
        <f t="shared" si="15"/>
        <v>54.4</v>
      </c>
      <c r="G94" s="13">
        <f t="shared" si="14"/>
        <v>27.2</v>
      </c>
      <c r="H94" s="16">
        <v>82.3</v>
      </c>
      <c r="I94" s="9">
        <f t="shared" si="11"/>
        <v>41.15</v>
      </c>
      <c r="J94" s="9">
        <f t="shared" si="12"/>
        <v>68.35</v>
      </c>
      <c r="K94" s="30">
        <v>13</v>
      </c>
      <c r="L94" s="38" t="s">
        <v>19</v>
      </c>
      <c r="M94" s="27" t="s">
        <v>162</v>
      </c>
    </row>
    <row r="95" spans="1:13" ht="18" customHeight="1">
      <c r="A95" s="35"/>
      <c r="B95" s="11" t="s">
        <v>163</v>
      </c>
      <c r="C95" s="19">
        <v>83.5</v>
      </c>
      <c r="D95" s="19">
        <v>68.5</v>
      </c>
      <c r="E95" s="19">
        <v>74.5</v>
      </c>
      <c r="F95" s="13">
        <f t="shared" si="15"/>
        <v>49.666666666666664</v>
      </c>
      <c r="G95" s="13">
        <f t="shared" si="14"/>
        <v>24.833333333333332</v>
      </c>
      <c r="H95" s="16">
        <v>86.2</v>
      </c>
      <c r="I95" s="9">
        <f t="shared" si="11"/>
        <v>43.1</v>
      </c>
      <c r="J95" s="9">
        <f t="shared" si="12"/>
        <v>67.93333333333334</v>
      </c>
      <c r="K95" s="30">
        <v>14</v>
      </c>
      <c r="L95" s="38"/>
      <c r="M95" s="27" t="s">
        <v>20</v>
      </c>
    </row>
    <row r="96" spans="1:13" ht="18" customHeight="1">
      <c r="A96" s="35"/>
      <c r="B96" s="11" t="s">
        <v>164</v>
      </c>
      <c r="C96" s="19">
        <v>76</v>
      </c>
      <c r="D96" s="19">
        <v>69</v>
      </c>
      <c r="E96" s="19">
        <v>71.8</v>
      </c>
      <c r="F96" s="13">
        <f t="shared" si="15"/>
        <v>47.86666666666667</v>
      </c>
      <c r="G96" s="13">
        <f t="shared" si="14"/>
        <v>23.933333333333334</v>
      </c>
      <c r="H96" s="16">
        <v>86.76</v>
      </c>
      <c r="I96" s="9">
        <f t="shared" si="11"/>
        <v>43.38</v>
      </c>
      <c r="J96" s="9">
        <f t="shared" si="12"/>
        <v>67.31333333333333</v>
      </c>
      <c r="K96" s="30">
        <v>15</v>
      </c>
      <c r="L96" s="38"/>
      <c r="M96" s="27" t="s">
        <v>20</v>
      </c>
    </row>
    <row r="97" spans="1:13" ht="18" customHeight="1">
      <c r="A97" s="35"/>
      <c r="B97" s="11" t="s">
        <v>165</v>
      </c>
      <c r="C97" s="19">
        <v>89</v>
      </c>
      <c r="D97" s="19">
        <v>68</v>
      </c>
      <c r="E97" s="19">
        <v>76.4</v>
      </c>
      <c r="F97" s="13">
        <f t="shared" si="15"/>
        <v>50.93333333333334</v>
      </c>
      <c r="G97" s="13">
        <f t="shared" si="14"/>
        <v>25.46666666666667</v>
      </c>
      <c r="H97" s="16">
        <v>83.04</v>
      </c>
      <c r="I97" s="9">
        <f t="shared" si="11"/>
        <v>41.52</v>
      </c>
      <c r="J97" s="9">
        <f t="shared" si="12"/>
        <v>66.98666666666668</v>
      </c>
      <c r="K97" s="30">
        <v>16</v>
      </c>
      <c r="L97" s="38"/>
      <c r="M97" s="27" t="s">
        <v>27</v>
      </c>
    </row>
    <row r="98" spans="1:13" ht="18" customHeight="1">
      <c r="A98" s="35"/>
      <c r="B98" s="11" t="s">
        <v>166</v>
      </c>
      <c r="C98" s="19">
        <v>102.5</v>
      </c>
      <c r="D98" s="19">
        <v>61</v>
      </c>
      <c r="E98" s="19">
        <v>77.6</v>
      </c>
      <c r="F98" s="13">
        <f t="shared" si="15"/>
        <v>51.73333333333333</v>
      </c>
      <c r="G98" s="13">
        <f t="shared" si="14"/>
        <v>25.866666666666664</v>
      </c>
      <c r="H98" s="16">
        <v>81.84</v>
      </c>
      <c r="I98" s="9">
        <f t="shared" si="11"/>
        <v>40.92</v>
      </c>
      <c r="J98" s="9">
        <f t="shared" si="12"/>
        <v>66.78666666666666</v>
      </c>
      <c r="K98" s="30">
        <v>17</v>
      </c>
      <c r="L98" s="38"/>
      <c r="M98" s="27" t="s">
        <v>27</v>
      </c>
    </row>
    <row r="99" spans="1:13" ht="18" customHeight="1">
      <c r="A99" s="35"/>
      <c r="B99" s="11" t="s">
        <v>167</v>
      </c>
      <c r="C99" s="19">
        <v>81</v>
      </c>
      <c r="D99" s="19">
        <v>64.5</v>
      </c>
      <c r="E99" s="19">
        <v>71.1</v>
      </c>
      <c r="F99" s="13">
        <f t="shared" si="15"/>
        <v>47.4</v>
      </c>
      <c r="G99" s="13">
        <f t="shared" si="14"/>
        <v>23.7</v>
      </c>
      <c r="H99" s="16">
        <v>84.7</v>
      </c>
      <c r="I99" s="9">
        <f t="shared" si="11"/>
        <v>42.35</v>
      </c>
      <c r="J99" s="9">
        <f t="shared" si="12"/>
        <v>66.05</v>
      </c>
      <c r="K99" s="30">
        <v>18</v>
      </c>
      <c r="L99" s="38"/>
      <c r="M99" s="27" t="s">
        <v>27</v>
      </c>
    </row>
    <row r="100" spans="1:13" ht="18" customHeight="1">
      <c r="A100" s="35"/>
      <c r="B100" s="11" t="s">
        <v>168</v>
      </c>
      <c r="C100" s="19">
        <v>80</v>
      </c>
      <c r="D100" s="19">
        <v>69</v>
      </c>
      <c r="E100" s="19">
        <v>73.4</v>
      </c>
      <c r="F100" s="13">
        <f t="shared" si="15"/>
        <v>48.93333333333334</v>
      </c>
      <c r="G100" s="13">
        <f t="shared" si="14"/>
        <v>24.46666666666667</v>
      </c>
      <c r="H100" s="16">
        <v>82</v>
      </c>
      <c r="I100" s="9">
        <f t="shared" si="11"/>
        <v>41</v>
      </c>
      <c r="J100" s="9">
        <f t="shared" si="12"/>
        <v>65.46666666666667</v>
      </c>
      <c r="K100" s="30">
        <v>19</v>
      </c>
      <c r="L100" s="38"/>
      <c r="M100" s="27" t="s">
        <v>20</v>
      </c>
    </row>
    <row r="101" spans="1:13" ht="21" customHeight="1">
      <c r="A101" s="35"/>
      <c r="B101" s="11" t="s">
        <v>169</v>
      </c>
      <c r="C101" s="19">
        <v>92</v>
      </c>
      <c r="D101" s="19">
        <v>60</v>
      </c>
      <c r="E101" s="19">
        <v>72.8</v>
      </c>
      <c r="F101" s="13">
        <f t="shared" si="15"/>
        <v>48.53333333333333</v>
      </c>
      <c r="G101" s="13">
        <f t="shared" si="14"/>
        <v>24.266666666666666</v>
      </c>
      <c r="H101" s="16">
        <v>82.18</v>
      </c>
      <c r="I101" s="9">
        <f t="shared" si="11"/>
        <v>41.09</v>
      </c>
      <c r="J101" s="9">
        <f t="shared" si="12"/>
        <v>65.35666666666667</v>
      </c>
      <c r="K101" s="30">
        <v>20</v>
      </c>
      <c r="L101" s="38"/>
      <c r="M101" s="27" t="s">
        <v>27</v>
      </c>
    </row>
    <row r="102" spans="1:13" ht="21" customHeight="1">
      <c r="A102" s="35"/>
      <c r="B102" s="11" t="s">
        <v>170</v>
      </c>
      <c r="C102" s="19">
        <v>89</v>
      </c>
      <c r="D102" s="19">
        <v>63.5</v>
      </c>
      <c r="E102" s="19">
        <v>73.7</v>
      </c>
      <c r="F102" s="13">
        <f t="shared" si="15"/>
        <v>49.13333333333333</v>
      </c>
      <c r="G102" s="13">
        <f t="shared" si="14"/>
        <v>24.566666666666666</v>
      </c>
      <c r="H102" s="16">
        <v>80.32</v>
      </c>
      <c r="I102" s="9">
        <f t="shared" si="11"/>
        <v>40.16</v>
      </c>
      <c r="J102" s="9">
        <f t="shared" si="12"/>
        <v>64.72666666666666</v>
      </c>
      <c r="K102" s="30">
        <v>21</v>
      </c>
      <c r="L102" s="38"/>
      <c r="M102" s="27" t="s">
        <v>20</v>
      </c>
    </row>
    <row r="103" spans="1:13" ht="21" customHeight="1">
      <c r="A103" s="35"/>
      <c r="B103" s="11" t="s">
        <v>171</v>
      </c>
      <c r="C103" s="19">
        <v>91</v>
      </c>
      <c r="D103" s="19">
        <v>59.5</v>
      </c>
      <c r="E103" s="19">
        <v>72.1</v>
      </c>
      <c r="F103" s="13">
        <f t="shared" si="15"/>
        <v>48.06666666666666</v>
      </c>
      <c r="G103" s="13">
        <f t="shared" si="14"/>
        <v>24.03333333333333</v>
      </c>
      <c r="H103" s="16">
        <v>79.56</v>
      </c>
      <c r="I103" s="9">
        <f t="shared" si="11"/>
        <v>39.78</v>
      </c>
      <c r="J103" s="9">
        <f t="shared" si="12"/>
        <v>63.81333333333333</v>
      </c>
      <c r="K103" s="30">
        <v>22</v>
      </c>
      <c r="L103" s="38"/>
      <c r="M103" s="27" t="s">
        <v>20</v>
      </c>
    </row>
    <row r="104" spans="1:13" ht="21" customHeight="1">
      <c r="A104" s="36"/>
      <c r="B104" s="11" t="s">
        <v>172</v>
      </c>
      <c r="C104" s="19">
        <v>90</v>
      </c>
      <c r="D104" s="19">
        <v>62.5</v>
      </c>
      <c r="E104" s="19">
        <v>73.5</v>
      </c>
      <c r="F104" s="13">
        <f t="shared" si="15"/>
        <v>49</v>
      </c>
      <c r="G104" s="13">
        <f t="shared" si="14"/>
        <v>24.5</v>
      </c>
      <c r="H104" s="16"/>
      <c r="I104" s="9">
        <f t="shared" si="11"/>
        <v>0</v>
      </c>
      <c r="J104" s="9">
        <f t="shared" si="12"/>
        <v>24.5</v>
      </c>
      <c r="K104" s="39"/>
      <c r="L104" s="38"/>
      <c r="M104" s="27" t="s">
        <v>27</v>
      </c>
    </row>
    <row r="105" spans="1:13" ht="15.75" customHeight="1">
      <c r="A105" s="18" t="s">
        <v>173</v>
      </c>
      <c r="B105" s="11" t="s">
        <v>174</v>
      </c>
      <c r="C105" s="11" t="s">
        <v>175</v>
      </c>
      <c r="D105" s="11" t="s">
        <v>176</v>
      </c>
      <c r="E105" s="19">
        <v>107.2</v>
      </c>
      <c r="F105" s="13">
        <f t="shared" si="15"/>
        <v>71.46666666666667</v>
      </c>
      <c r="G105" s="13">
        <f t="shared" si="14"/>
        <v>35.733333333333334</v>
      </c>
      <c r="H105" s="16">
        <v>82.4</v>
      </c>
      <c r="I105" s="9">
        <f t="shared" si="11"/>
        <v>41.2</v>
      </c>
      <c r="J105" s="9">
        <f t="shared" si="12"/>
        <v>76.93333333333334</v>
      </c>
      <c r="K105" s="23">
        <v>1</v>
      </c>
      <c r="L105" s="38" t="s">
        <v>19</v>
      </c>
      <c r="M105" s="27" t="s">
        <v>20</v>
      </c>
    </row>
    <row r="106" spans="1:13" ht="15.75" customHeight="1">
      <c r="A106" s="37"/>
      <c r="B106" s="11" t="s">
        <v>177</v>
      </c>
      <c r="C106" s="11" t="s">
        <v>178</v>
      </c>
      <c r="D106" s="11" t="s">
        <v>179</v>
      </c>
      <c r="E106" s="19">
        <v>98.1</v>
      </c>
      <c r="F106" s="13">
        <f t="shared" si="15"/>
        <v>65.39999999999999</v>
      </c>
      <c r="G106" s="13">
        <f t="shared" si="14"/>
        <v>32.699999999999996</v>
      </c>
      <c r="H106" s="16">
        <v>87.6</v>
      </c>
      <c r="I106" s="9">
        <f t="shared" si="11"/>
        <v>43.8</v>
      </c>
      <c r="J106" s="9">
        <f t="shared" si="12"/>
        <v>76.5</v>
      </c>
      <c r="K106" s="23">
        <v>2</v>
      </c>
      <c r="L106" s="38" t="s">
        <v>19</v>
      </c>
      <c r="M106" s="27" t="s">
        <v>27</v>
      </c>
    </row>
    <row r="107" spans="1:13" ht="15.75" customHeight="1">
      <c r="A107" s="37"/>
      <c r="B107" s="11" t="s">
        <v>180</v>
      </c>
      <c r="C107" s="11" t="s">
        <v>181</v>
      </c>
      <c r="D107" s="11" t="s">
        <v>176</v>
      </c>
      <c r="E107" s="19">
        <v>105.2</v>
      </c>
      <c r="F107" s="13">
        <f t="shared" si="15"/>
        <v>70.13333333333334</v>
      </c>
      <c r="G107" s="13">
        <f t="shared" si="14"/>
        <v>35.06666666666667</v>
      </c>
      <c r="H107" s="16">
        <v>80.2</v>
      </c>
      <c r="I107" s="9">
        <f t="shared" si="11"/>
        <v>40.1</v>
      </c>
      <c r="J107" s="9">
        <f t="shared" si="12"/>
        <v>75.16666666666667</v>
      </c>
      <c r="K107" s="23">
        <v>3</v>
      </c>
      <c r="L107" s="38" t="s">
        <v>19</v>
      </c>
      <c r="M107" s="27" t="s">
        <v>20</v>
      </c>
    </row>
    <row r="108" spans="1:13" ht="15.75" customHeight="1">
      <c r="A108" s="37"/>
      <c r="B108" s="11" t="s">
        <v>182</v>
      </c>
      <c r="C108" s="11" t="s">
        <v>183</v>
      </c>
      <c r="D108" s="11" t="s">
        <v>184</v>
      </c>
      <c r="E108" s="19">
        <v>103.4</v>
      </c>
      <c r="F108" s="13">
        <f t="shared" si="15"/>
        <v>68.93333333333334</v>
      </c>
      <c r="G108" s="13">
        <f t="shared" si="14"/>
        <v>34.46666666666667</v>
      </c>
      <c r="H108" s="16">
        <v>80.8</v>
      </c>
      <c r="I108" s="9">
        <f t="shared" si="11"/>
        <v>40.4</v>
      </c>
      <c r="J108" s="9">
        <f t="shared" si="12"/>
        <v>74.86666666666667</v>
      </c>
      <c r="K108" s="23">
        <v>4</v>
      </c>
      <c r="L108" s="38" t="s">
        <v>19</v>
      </c>
      <c r="M108" s="27" t="s">
        <v>27</v>
      </c>
    </row>
    <row r="109" spans="1:13" ht="15.75" customHeight="1">
      <c r="A109" s="37"/>
      <c r="B109" s="11" t="s">
        <v>185</v>
      </c>
      <c r="C109" s="11" t="s">
        <v>186</v>
      </c>
      <c r="D109" s="11" t="s">
        <v>187</v>
      </c>
      <c r="E109" s="19">
        <v>105.1</v>
      </c>
      <c r="F109" s="13">
        <f t="shared" si="15"/>
        <v>70.06666666666666</v>
      </c>
      <c r="G109" s="13">
        <f t="shared" si="14"/>
        <v>35.03333333333333</v>
      </c>
      <c r="H109" s="16">
        <v>79.4</v>
      </c>
      <c r="I109" s="9">
        <f t="shared" si="11"/>
        <v>39.7</v>
      </c>
      <c r="J109" s="9">
        <f t="shared" si="12"/>
        <v>74.73333333333333</v>
      </c>
      <c r="K109" s="23">
        <v>5</v>
      </c>
      <c r="L109" s="38" t="s">
        <v>19</v>
      </c>
      <c r="M109" s="27" t="s">
        <v>20</v>
      </c>
    </row>
    <row r="110" spans="1:13" ht="15.75" customHeight="1">
      <c r="A110" s="37"/>
      <c r="B110" s="11" t="s">
        <v>188</v>
      </c>
      <c r="C110" s="11" t="s">
        <v>175</v>
      </c>
      <c r="D110" s="11" t="s">
        <v>189</v>
      </c>
      <c r="E110" s="19">
        <v>95.5</v>
      </c>
      <c r="F110" s="13">
        <f t="shared" si="15"/>
        <v>63.666666666666664</v>
      </c>
      <c r="G110" s="13">
        <f t="shared" si="14"/>
        <v>31.833333333333332</v>
      </c>
      <c r="H110" s="16">
        <v>85.8</v>
      </c>
      <c r="I110" s="9">
        <f t="shared" si="11"/>
        <v>42.9</v>
      </c>
      <c r="J110" s="9">
        <f t="shared" si="12"/>
        <v>74.73333333333333</v>
      </c>
      <c r="K110" s="23">
        <v>6</v>
      </c>
      <c r="L110" s="38" t="s">
        <v>19</v>
      </c>
      <c r="M110" s="27" t="s">
        <v>20</v>
      </c>
    </row>
    <row r="111" spans="1:13" ht="15.75" customHeight="1">
      <c r="A111" s="37"/>
      <c r="B111" s="11" t="s">
        <v>190</v>
      </c>
      <c r="C111" s="11" t="s">
        <v>191</v>
      </c>
      <c r="D111" s="11" t="s">
        <v>192</v>
      </c>
      <c r="E111" s="19">
        <v>99.2</v>
      </c>
      <c r="F111" s="13">
        <f t="shared" si="15"/>
        <v>66.13333333333334</v>
      </c>
      <c r="G111" s="13">
        <f t="shared" si="14"/>
        <v>33.06666666666667</v>
      </c>
      <c r="H111" s="16">
        <v>82</v>
      </c>
      <c r="I111" s="9">
        <f t="shared" si="11"/>
        <v>41</v>
      </c>
      <c r="J111" s="9">
        <f t="shared" si="12"/>
        <v>74.06666666666666</v>
      </c>
      <c r="K111" s="23">
        <v>7</v>
      </c>
      <c r="L111" s="38" t="s">
        <v>19</v>
      </c>
      <c r="M111" s="27" t="s">
        <v>20</v>
      </c>
    </row>
    <row r="112" spans="1:13" ht="15.75" customHeight="1">
      <c r="A112" s="37"/>
      <c r="B112" s="11" t="s">
        <v>193</v>
      </c>
      <c r="C112" s="11" t="s">
        <v>194</v>
      </c>
      <c r="D112" s="11" t="s">
        <v>195</v>
      </c>
      <c r="E112" s="19">
        <v>94.7</v>
      </c>
      <c r="F112" s="13">
        <f t="shared" si="15"/>
        <v>63.13333333333333</v>
      </c>
      <c r="G112" s="13">
        <f t="shared" si="14"/>
        <v>31.566666666666666</v>
      </c>
      <c r="H112" s="16">
        <v>85</v>
      </c>
      <c r="I112" s="9">
        <f t="shared" si="11"/>
        <v>42.5</v>
      </c>
      <c r="J112" s="9">
        <f t="shared" si="12"/>
        <v>74.06666666666666</v>
      </c>
      <c r="K112" s="23">
        <v>8</v>
      </c>
      <c r="L112" s="38" t="s">
        <v>19</v>
      </c>
      <c r="M112" s="27" t="s">
        <v>20</v>
      </c>
    </row>
    <row r="113" spans="1:13" ht="15.75" customHeight="1">
      <c r="A113" s="37"/>
      <c r="B113" s="11" t="s">
        <v>196</v>
      </c>
      <c r="C113" s="11" t="s">
        <v>197</v>
      </c>
      <c r="D113" s="11" t="s">
        <v>198</v>
      </c>
      <c r="E113" s="19">
        <v>93.5</v>
      </c>
      <c r="F113" s="13">
        <f t="shared" si="15"/>
        <v>62.333333333333336</v>
      </c>
      <c r="G113" s="13">
        <f t="shared" si="14"/>
        <v>31.166666666666668</v>
      </c>
      <c r="H113" s="16">
        <v>84.6</v>
      </c>
      <c r="I113" s="9">
        <f t="shared" si="11"/>
        <v>42.3</v>
      </c>
      <c r="J113" s="9">
        <f t="shared" si="12"/>
        <v>73.46666666666667</v>
      </c>
      <c r="K113" s="23">
        <v>9</v>
      </c>
      <c r="L113" s="38"/>
      <c r="M113" s="27" t="s">
        <v>20</v>
      </c>
    </row>
    <row r="114" spans="1:13" ht="15.75" customHeight="1">
      <c r="A114" s="37"/>
      <c r="B114" s="11" t="s">
        <v>199</v>
      </c>
      <c r="C114" s="11" t="s">
        <v>200</v>
      </c>
      <c r="D114" s="11" t="s">
        <v>201</v>
      </c>
      <c r="E114" s="19">
        <v>95.6</v>
      </c>
      <c r="F114" s="13">
        <f t="shared" si="15"/>
        <v>63.73333333333333</v>
      </c>
      <c r="G114" s="13">
        <f t="shared" si="14"/>
        <v>31.866666666666664</v>
      </c>
      <c r="H114" s="16">
        <v>81.8</v>
      </c>
      <c r="I114" s="9">
        <f t="shared" si="11"/>
        <v>40.9</v>
      </c>
      <c r="J114" s="9">
        <f t="shared" si="12"/>
        <v>72.76666666666667</v>
      </c>
      <c r="K114" s="23">
        <v>10</v>
      </c>
      <c r="L114" s="38"/>
      <c r="M114" s="27" t="s">
        <v>20</v>
      </c>
    </row>
    <row r="115" spans="1:13" ht="15.75" customHeight="1">
      <c r="A115" s="37"/>
      <c r="B115" s="11" t="s">
        <v>202</v>
      </c>
      <c r="C115" s="11" t="s">
        <v>203</v>
      </c>
      <c r="D115" s="11" t="s">
        <v>204</v>
      </c>
      <c r="E115" s="19">
        <v>90</v>
      </c>
      <c r="F115" s="13">
        <f t="shared" si="15"/>
        <v>60</v>
      </c>
      <c r="G115" s="13">
        <f t="shared" si="14"/>
        <v>30</v>
      </c>
      <c r="H115" s="16">
        <v>84.6</v>
      </c>
      <c r="I115" s="9">
        <f aca="true" t="shared" si="16" ref="I115:I178">H115*0.5</f>
        <v>42.3</v>
      </c>
      <c r="J115" s="9">
        <f aca="true" t="shared" si="17" ref="J115:J178">G115+I115</f>
        <v>72.3</v>
      </c>
      <c r="K115" s="23">
        <v>11</v>
      </c>
      <c r="L115" s="38"/>
      <c r="M115" s="27" t="s">
        <v>27</v>
      </c>
    </row>
    <row r="116" spans="1:13" ht="15.75" customHeight="1">
      <c r="A116" s="37"/>
      <c r="B116" s="11" t="s">
        <v>205</v>
      </c>
      <c r="C116" s="11" t="s">
        <v>206</v>
      </c>
      <c r="D116" s="11" t="s">
        <v>207</v>
      </c>
      <c r="E116" s="19">
        <v>97.8</v>
      </c>
      <c r="F116" s="13">
        <f t="shared" si="15"/>
        <v>65.2</v>
      </c>
      <c r="G116" s="13">
        <f t="shared" si="14"/>
        <v>32.6</v>
      </c>
      <c r="H116" s="16">
        <v>77.8</v>
      </c>
      <c r="I116" s="9">
        <f t="shared" si="16"/>
        <v>38.9</v>
      </c>
      <c r="J116" s="9">
        <f t="shared" si="17"/>
        <v>71.5</v>
      </c>
      <c r="K116" s="23">
        <v>12</v>
      </c>
      <c r="L116" s="38"/>
      <c r="M116" s="27" t="s">
        <v>20</v>
      </c>
    </row>
    <row r="117" spans="1:13" ht="15.75" customHeight="1">
      <c r="A117" s="37"/>
      <c r="B117" s="11" t="s">
        <v>208</v>
      </c>
      <c r="C117" s="11" t="s">
        <v>209</v>
      </c>
      <c r="D117" s="11" t="s">
        <v>210</v>
      </c>
      <c r="E117" s="19">
        <v>98.3</v>
      </c>
      <c r="F117" s="13">
        <f t="shared" si="15"/>
        <v>65.53333333333333</v>
      </c>
      <c r="G117" s="13">
        <f t="shared" si="14"/>
        <v>32.766666666666666</v>
      </c>
      <c r="H117" s="16">
        <v>77.2</v>
      </c>
      <c r="I117" s="9">
        <f t="shared" si="16"/>
        <v>38.6</v>
      </c>
      <c r="J117" s="9">
        <f t="shared" si="17"/>
        <v>71.36666666666667</v>
      </c>
      <c r="K117" s="23">
        <v>13</v>
      </c>
      <c r="L117" s="38"/>
      <c r="M117" s="27" t="s">
        <v>20</v>
      </c>
    </row>
    <row r="118" spans="1:13" ht="15.75" customHeight="1">
      <c r="A118" s="37"/>
      <c r="B118" s="11" t="s">
        <v>211</v>
      </c>
      <c r="C118" s="11" t="s">
        <v>212</v>
      </c>
      <c r="D118" s="11" t="s">
        <v>213</v>
      </c>
      <c r="E118" s="19">
        <v>91.4</v>
      </c>
      <c r="F118" s="13">
        <f t="shared" si="15"/>
        <v>60.93333333333334</v>
      </c>
      <c r="G118" s="13">
        <f t="shared" si="14"/>
        <v>30.46666666666667</v>
      </c>
      <c r="H118" s="16">
        <v>81.8</v>
      </c>
      <c r="I118" s="9">
        <f t="shared" si="16"/>
        <v>40.9</v>
      </c>
      <c r="J118" s="9">
        <f t="shared" si="17"/>
        <v>71.36666666666667</v>
      </c>
      <c r="K118" s="23">
        <v>14</v>
      </c>
      <c r="L118" s="38"/>
      <c r="M118" s="27" t="s">
        <v>20</v>
      </c>
    </row>
    <row r="119" spans="1:13" ht="15.75" customHeight="1">
      <c r="A119" s="37"/>
      <c r="B119" s="11" t="s">
        <v>214</v>
      </c>
      <c r="C119" s="11" t="s">
        <v>212</v>
      </c>
      <c r="D119" s="11" t="s">
        <v>215</v>
      </c>
      <c r="E119" s="19">
        <v>98.9</v>
      </c>
      <c r="F119" s="13">
        <f t="shared" si="15"/>
        <v>65.93333333333334</v>
      </c>
      <c r="G119" s="13">
        <f t="shared" si="14"/>
        <v>32.96666666666667</v>
      </c>
      <c r="H119" s="16">
        <v>76.2</v>
      </c>
      <c r="I119" s="9">
        <f t="shared" si="16"/>
        <v>38.1</v>
      </c>
      <c r="J119" s="9">
        <f t="shared" si="17"/>
        <v>71.06666666666666</v>
      </c>
      <c r="K119" s="23">
        <v>15</v>
      </c>
      <c r="L119" s="38"/>
      <c r="M119" s="27" t="s">
        <v>20</v>
      </c>
    </row>
    <row r="120" spans="1:13" ht="15.75" customHeight="1">
      <c r="A120" s="37"/>
      <c r="B120" s="11" t="s">
        <v>216</v>
      </c>
      <c r="C120" s="11" t="s">
        <v>217</v>
      </c>
      <c r="D120" s="11" t="s">
        <v>218</v>
      </c>
      <c r="E120" s="19">
        <v>97.7</v>
      </c>
      <c r="F120" s="13">
        <f t="shared" si="15"/>
        <v>65.13333333333334</v>
      </c>
      <c r="G120" s="13">
        <f t="shared" si="14"/>
        <v>32.56666666666667</v>
      </c>
      <c r="H120" s="16">
        <v>76.8</v>
      </c>
      <c r="I120" s="9">
        <f t="shared" si="16"/>
        <v>38.4</v>
      </c>
      <c r="J120" s="9">
        <f t="shared" si="17"/>
        <v>70.96666666666667</v>
      </c>
      <c r="K120" s="23">
        <v>16</v>
      </c>
      <c r="L120" s="38"/>
      <c r="M120" s="27" t="s">
        <v>20</v>
      </c>
    </row>
    <row r="121" spans="1:13" ht="15.75" customHeight="1">
      <c r="A121" s="37"/>
      <c r="B121" s="11" t="s">
        <v>219</v>
      </c>
      <c r="C121" s="11" t="s">
        <v>220</v>
      </c>
      <c r="D121" s="11" t="s">
        <v>213</v>
      </c>
      <c r="E121" s="19">
        <v>93</v>
      </c>
      <c r="F121" s="13">
        <f t="shared" si="15"/>
        <v>62</v>
      </c>
      <c r="G121" s="13">
        <f t="shared" si="14"/>
        <v>31</v>
      </c>
      <c r="H121" s="16">
        <v>79.8</v>
      </c>
      <c r="I121" s="9">
        <f t="shared" si="16"/>
        <v>39.9</v>
      </c>
      <c r="J121" s="9">
        <f t="shared" si="17"/>
        <v>70.9</v>
      </c>
      <c r="K121" s="23">
        <v>17</v>
      </c>
      <c r="L121" s="38"/>
      <c r="M121" s="27" t="s">
        <v>27</v>
      </c>
    </row>
    <row r="122" spans="1:13" ht="15.75" customHeight="1">
      <c r="A122" s="37"/>
      <c r="B122" s="11" t="s">
        <v>221</v>
      </c>
      <c r="C122" s="11" t="s">
        <v>222</v>
      </c>
      <c r="D122" s="11" t="s">
        <v>223</v>
      </c>
      <c r="E122" s="19">
        <v>93.4</v>
      </c>
      <c r="F122" s="13">
        <f t="shared" si="15"/>
        <v>62.26666666666667</v>
      </c>
      <c r="G122" s="13">
        <f t="shared" si="14"/>
        <v>31.133333333333336</v>
      </c>
      <c r="H122" s="16">
        <v>79.2</v>
      </c>
      <c r="I122" s="9">
        <f t="shared" si="16"/>
        <v>39.6</v>
      </c>
      <c r="J122" s="9">
        <f t="shared" si="17"/>
        <v>70.73333333333333</v>
      </c>
      <c r="K122" s="23">
        <v>18</v>
      </c>
      <c r="L122" s="38"/>
      <c r="M122" s="27" t="s">
        <v>20</v>
      </c>
    </row>
    <row r="123" spans="1:13" ht="15.75" customHeight="1">
      <c r="A123" s="37"/>
      <c r="B123" s="11" t="s">
        <v>224</v>
      </c>
      <c r="C123" s="11" t="s">
        <v>176</v>
      </c>
      <c r="D123" s="11" t="s">
        <v>225</v>
      </c>
      <c r="E123" s="19">
        <v>90.5</v>
      </c>
      <c r="F123" s="13">
        <f t="shared" si="15"/>
        <v>60.333333333333336</v>
      </c>
      <c r="G123" s="13">
        <f t="shared" si="14"/>
        <v>30.166666666666668</v>
      </c>
      <c r="H123" s="16">
        <v>78</v>
      </c>
      <c r="I123" s="9">
        <f t="shared" si="16"/>
        <v>39</v>
      </c>
      <c r="J123" s="9">
        <f t="shared" si="17"/>
        <v>69.16666666666667</v>
      </c>
      <c r="K123" s="23">
        <v>19</v>
      </c>
      <c r="L123" s="38"/>
      <c r="M123" s="27" t="s">
        <v>20</v>
      </c>
    </row>
    <row r="124" spans="1:13" ht="15.75" customHeight="1">
      <c r="A124" s="37"/>
      <c r="B124" s="11" t="s">
        <v>226</v>
      </c>
      <c r="C124" s="11" t="s">
        <v>227</v>
      </c>
      <c r="D124" s="11" t="s">
        <v>228</v>
      </c>
      <c r="E124" s="19">
        <v>91.7</v>
      </c>
      <c r="F124" s="13">
        <f t="shared" si="15"/>
        <v>61.13333333333333</v>
      </c>
      <c r="G124" s="13">
        <f t="shared" si="14"/>
        <v>30.566666666666666</v>
      </c>
      <c r="H124" s="16">
        <v>76.6</v>
      </c>
      <c r="I124" s="9">
        <f t="shared" si="16"/>
        <v>38.3</v>
      </c>
      <c r="J124" s="9">
        <f t="shared" si="17"/>
        <v>68.86666666666666</v>
      </c>
      <c r="K124" s="23">
        <v>20</v>
      </c>
      <c r="L124" s="38"/>
      <c r="M124" s="27" t="s">
        <v>20</v>
      </c>
    </row>
    <row r="125" spans="1:13" ht="15.75" customHeight="1">
      <c r="A125" s="20"/>
      <c r="B125" s="11" t="s">
        <v>229</v>
      </c>
      <c r="C125" s="11" t="s">
        <v>181</v>
      </c>
      <c r="D125" s="11" t="s">
        <v>230</v>
      </c>
      <c r="E125" s="19">
        <v>89</v>
      </c>
      <c r="F125" s="13">
        <f t="shared" si="15"/>
        <v>59.333333333333336</v>
      </c>
      <c r="G125" s="13">
        <f t="shared" si="14"/>
        <v>29.666666666666668</v>
      </c>
      <c r="H125" s="16">
        <v>77.2</v>
      </c>
      <c r="I125" s="9">
        <f t="shared" si="16"/>
        <v>38.6</v>
      </c>
      <c r="J125" s="9">
        <f t="shared" si="17"/>
        <v>68.26666666666667</v>
      </c>
      <c r="K125" s="23">
        <v>21</v>
      </c>
      <c r="L125" s="38"/>
      <c r="M125" s="27" t="s">
        <v>20</v>
      </c>
    </row>
    <row r="126" spans="1:13" ht="15.75" customHeight="1">
      <c r="A126" s="18" t="s">
        <v>231</v>
      </c>
      <c r="B126" s="11" t="s">
        <v>232</v>
      </c>
      <c r="C126" s="11" t="s">
        <v>186</v>
      </c>
      <c r="D126" s="11" t="s">
        <v>233</v>
      </c>
      <c r="E126" s="19">
        <v>105.7</v>
      </c>
      <c r="F126" s="13">
        <f t="shared" si="15"/>
        <v>70.46666666666667</v>
      </c>
      <c r="G126" s="13">
        <f t="shared" si="14"/>
        <v>35.233333333333334</v>
      </c>
      <c r="H126" s="16">
        <v>83.6</v>
      </c>
      <c r="I126" s="9">
        <f t="shared" si="16"/>
        <v>41.8</v>
      </c>
      <c r="J126" s="9">
        <f t="shared" si="17"/>
        <v>77.03333333333333</v>
      </c>
      <c r="K126" s="30">
        <v>1</v>
      </c>
      <c r="L126" s="38" t="s">
        <v>19</v>
      </c>
      <c r="M126" s="27" t="s">
        <v>27</v>
      </c>
    </row>
    <row r="127" spans="1:13" ht="15.75" customHeight="1">
      <c r="A127" s="37"/>
      <c r="B127" s="11" t="s">
        <v>234</v>
      </c>
      <c r="C127" s="11" t="s">
        <v>235</v>
      </c>
      <c r="D127" s="11" t="s">
        <v>236</v>
      </c>
      <c r="E127" s="19">
        <v>93.1</v>
      </c>
      <c r="F127" s="13">
        <f t="shared" si="15"/>
        <v>62.06666666666666</v>
      </c>
      <c r="G127" s="13">
        <f t="shared" si="14"/>
        <v>31.03333333333333</v>
      </c>
      <c r="H127" s="16">
        <v>83.4</v>
      </c>
      <c r="I127" s="9">
        <f t="shared" si="16"/>
        <v>41.7</v>
      </c>
      <c r="J127" s="9">
        <f t="shared" si="17"/>
        <v>72.73333333333333</v>
      </c>
      <c r="K127" s="30">
        <v>2</v>
      </c>
      <c r="L127" s="38" t="s">
        <v>19</v>
      </c>
      <c r="M127" s="27" t="s">
        <v>20</v>
      </c>
    </row>
    <row r="128" spans="1:13" ht="15.75" customHeight="1">
      <c r="A128" s="37"/>
      <c r="B128" s="11" t="s">
        <v>237</v>
      </c>
      <c r="C128" s="11" t="s">
        <v>238</v>
      </c>
      <c r="D128" s="11" t="s">
        <v>239</v>
      </c>
      <c r="E128" s="19">
        <v>93.7</v>
      </c>
      <c r="F128" s="13">
        <f t="shared" si="15"/>
        <v>62.46666666666667</v>
      </c>
      <c r="G128" s="13">
        <f t="shared" si="14"/>
        <v>31.233333333333334</v>
      </c>
      <c r="H128" s="16">
        <v>82.4</v>
      </c>
      <c r="I128" s="9">
        <f t="shared" si="16"/>
        <v>41.2</v>
      </c>
      <c r="J128" s="9">
        <f t="shared" si="17"/>
        <v>72.43333333333334</v>
      </c>
      <c r="K128" s="30">
        <v>3</v>
      </c>
      <c r="L128" s="38"/>
      <c r="M128" s="27" t="s">
        <v>27</v>
      </c>
    </row>
    <row r="129" spans="1:13" ht="15.75" customHeight="1">
      <c r="A129" s="37"/>
      <c r="B129" s="11" t="s">
        <v>240</v>
      </c>
      <c r="C129" s="11" t="s">
        <v>241</v>
      </c>
      <c r="D129" s="11" t="s">
        <v>242</v>
      </c>
      <c r="E129" s="19">
        <v>91</v>
      </c>
      <c r="F129" s="13">
        <f t="shared" si="15"/>
        <v>60.666666666666664</v>
      </c>
      <c r="G129" s="13">
        <f t="shared" si="14"/>
        <v>30.333333333333332</v>
      </c>
      <c r="H129" s="16">
        <v>80.4</v>
      </c>
      <c r="I129" s="9">
        <f t="shared" si="16"/>
        <v>40.2</v>
      </c>
      <c r="J129" s="9">
        <f t="shared" si="17"/>
        <v>70.53333333333333</v>
      </c>
      <c r="K129" s="30">
        <v>4</v>
      </c>
      <c r="L129" s="38"/>
      <c r="M129" s="27" t="s">
        <v>27</v>
      </c>
    </row>
    <row r="130" spans="1:13" ht="15.75" customHeight="1">
      <c r="A130" s="20"/>
      <c r="B130" s="11" t="s">
        <v>243</v>
      </c>
      <c r="C130" s="11" t="s">
        <v>244</v>
      </c>
      <c r="D130" s="11" t="s">
        <v>245</v>
      </c>
      <c r="E130" s="19">
        <v>72.7</v>
      </c>
      <c r="F130" s="13">
        <f t="shared" si="15"/>
        <v>48.46666666666667</v>
      </c>
      <c r="G130" s="13">
        <f t="shared" si="14"/>
        <v>24.233333333333334</v>
      </c>
      <c r="H130" s="16">
        <v>81.2</v>
      </c>
      <c r="I130" s="9">
        <f t="shared" si="16"/>
        <v>40.6</v>
      </c>
      <c r="J130" s="9">
        <f t="shared" si="17"/>
        <v>64.83333333333334</v>
      </c>
      <c r="K130" s="30">
        <v>5</v>
      </c>
      <c r="L130" s="38"/>
      <c r="M130" s="27" t="s">
        <v>27</v>
      </c>
    </row>
    <row r="131" spans="1:13" ht="15.75" customHeight="1">
      <c r="A131" s="18" t="s">
        <v>246</v>
      </c>
      <c r="B131" s="11" t="s">
        <v>247</v>
      </c>
      <c r="C131" s="11" t="s">
        <v>217</v>
      </c>
      <c r="D131" s="11" t="s">
        <v>248</v>
      </c>
      <c r="E131" s="19">
        <v>89.3</v>
      </c>
      <c r="F131" s="13">
        <f t="shared" si="15"/>
        <v>59.53333333333333</v>
      </c>
      <c r="G131" s="13">
        <f t="shared" si="14"/>
        <v>29.766666666666666</v>
      </c>
      <c r="H131" s="16">
        <v>83.4</v>
      </c>
      <c r="I131" s="9">
        <f t="shared" si="16"/>
        <v>41.7</v>
      </c>
      <c r="J131" s="9">
        <f t="shared" si="17"/>
        <v>71.46666666666667</v>
      </c>
      <c r="K131" s="30">
        <v>1</v>
      </c>
      <c r="L131" s="2" t="s">
        <v>19</v>
      </c>
      <c r="M131" s="27" t="s">
        <v>20</v>
      </c>
    </row>
    <row r="132" spans="1:13" ht="15.75" customHeight="1">
      <c r="A132" s="37"/>
      <c r="B132" s="11" t="s">
        <v>249</v>
      </c>
      <c r="C132" s="11" t="s">
        <v>250</v>
      </c>
      <c r="D132" s="11" t="s">
        <v>245</v>
      </c>
      <c r="E132" s="19">
        <v>80.5</v>
      </c>
      <c r="F132" s="13">
        <f t="shared" si="15"/>
        <v>53.666666666666664</v>
      </c>
      <c r="G132" s="13">
        <f aca="true" t="shared" si="18" ref="G132:G195">F132/2</f>
        <v>26.833333333333332</v>
      </c>
      <c r="H132" s="16">
        <v>80.2</v>
      </c>
      <c r="I132" s="9">
        <f t="shared" si="16"/>
        <v>40.1</v>
      </c>
      <c r="J132" s="9">
        <f t="shared" si="17"/>
        <v>66.93333333333334</v>
      </c>
      <c r="K132" s="30">
        <v>2</v>
      </c>
      <c r="L132" s="2" t="s">
        <v>19</v>
      </c>
      <c r="M132" s="27" t="s">
        <v>27</v>
      </c>
    </row>
    <row r="133" spans="1:13" ht="15.75" customHeight="1">
      <c r="A133" s="37"/>
      <c r="B133" s="11" t="s">
        <v>251</v>
      </c>
      <c r="C133" s="11" t="s">
        <v>252</v>
      </c>
      <c r="D133" s="11" t="s">
        <v>244</v>
      </c>
      <c r="E133" s="19">
        <v>74.9</v>
      </c>
      <c r="F133" s="13">
        <f t="shared" si="15"/>
        <v>49.93333333333334</v>
      </c>
      <c r="G133" s="13">
        <f t="shared" si="18"/>
        <v>24.96666666666667</v>
      </c>
      <c r="H133" s="16">
        <v>80</v>
      </c>
      <c r="I133" s="9">
        <f t="shared" si="16"/>
        <v>40</v>
      </c>
      <c r="J133" s="9">
        <f t="shared" si="17"/>
        <v>64.96666666666667</v>
      </c>
      <c r="K133" s="30">
        <v>3</v>
      </c>
      <c r="L133" s="38"/>
      <c r="M133" s="27" t="s">
        <v>27</v>
      </c>
    </row>
    <row r="134" spans="1:13" ht="15.75" customHeight="1">
      <c r="A134" s="37"/>
      <c r="B134" s="11" t="s">
        <v>253</v>
      </c>
      <c r="C134" s="11" t="s">
        <v>244</v>
      </c>
      <c r="D134" s="11" t="s">
        <v>254</v>
      </c>
      <c r="E134" s="19">
        <v>67.9</v>
      </c>
      <c r="F134" s="13">
        <f t="shared" si="15"/>
        <v>45.26666666666667</v>
      </c>
      <c r="G134" s="13">
        <f t="shared" si="18"/>
        <v>22.633333333333336</v>
      </c>
      <c r="H134" s="16">
        <v>79.4</v>
      </c>
      <c r="I134" s="9">
        <f t="shared" si="16"/>
        <v>39.7</v>
      </c>
      <c r="J134" s="9">
        <f t="shared" si="17"/>
        <v>62.33333333333334</v>
      </c>
      <c r="K134" s="30">
        <v>4</v>
      </c>
      <c r="L134" s="38"/>
      <c r="M134" s="27" t="s">
        <v>27</v>
      </c>
    </row>
    <row r="135" spans="1:13" ht="15.75" customHeight="1">
      <c r="A135" s="20"/>
      <c r="B135" s="11" t="s">
        <v>255</v>
      </c>
      <c r="C135" s="11" t="s">
        <v>212</v>
      </c>
      <c r="D135" s="11" t="s">
        <v>256</v>
      </c>
      <c r="E135" s="19">
        <v>108.2</v>
      </c>
      <c r="F135" s="13">
        <f t="shared" si="15"/>
        <v>72.13333333333334</v>
      </c>
      <c r="G135" s="13">
        <f t="shared" si="18"/>
        <v>36.06666666666667</v>
      </c>
      <c r="H135" s="16"/>
      <c r="I135" s="9">
        <f t="shared" si="16"/>
        <v>0</v>
      </c>
      <c r="J135" s="9">
        <f t="shared" si="17"/>
        <v>36.06666666666667</v>
      </c>
      <c r="K135" s="30"/>
      <c r="L135" s="38"/>
      <c r="M135" s="27" t="s">
        <v>20</v>
      </c>
    </row>
    <row r="136" spans="1:13" ht="15.75" customHeight="1">
      <c r="A136" s="34" t="s">
        <v>257</v>
      </c>
      <c r="B136" s="11" t="s">
        <v>258</v>
      </c>
      <c r="C136" s="11" t="s">
        <v>259</v>
      </c>
      <c r="D136" s="11" t="s">
        <v>260</v>
      </c>
      <c r="E136" s="19">
        <v>110.2</v>
      </c>
      <c r="F136" s="13">
        <f t="shared" si="15"/>
        <v>73.46666666666667</v>
      </c>
      <c r="G136" s="13">
        <f t="shared" si="18"/>
        <v>36.733333333333334</v>
      </c>
      <c r="H136" s="16">
        <v>86</v>
      </c>
      <c r="I136" s="9">
        <f t="shared" si="16"/>
        <v>43</v>
      </c>
      <c r="J136" s="9">
        <f t="shared" si="17"/>
        <v>79.73333333333333</v>
      </c>
      <c r="K136" s="30">
        <v>1</v>
      </c>
      <c r="L136" s="40" t="s">
        <v>19</v>
      </c>
      <c r="M136" s="27" t="s">
        <v>20</v>
      </c>
    </row>
    <row r="137" spans="1:13" ht="15.75" customHeight="1">
      <c r="A137" s="35"/>
      <c r="B137" s="11" t="s">
        <v>261</v>
      </c>
      <c r="C137" s="11" t="s">
        <v>262</v>
      </c>
      <c r="D137" s="11" t="s">
        <v>215</v>
      </c>
      <c r="E137" s="19">
        <v>101.1</v>
      </c>
      <c r="F137" s="13">
        <f t="shared" si="15"/>
        <v>67.39999999999999</v>
      </c>
      <c r="G137" s="13">
        <f t="shared" si="18"/>
        <v>33.699999999999996</v>
      </c>
      <c r="H137" s="16">
        <v>83.4</v>
      </c>
      <c r="I137" s="9">
        <f t="shared" si="16"/>
        <v>41.7</v>
      </c>
      <c r="J137" s="9">
        <f t="shared" si="17"/>
        <v>75.4</v>
      </c>
      <c r="K137" s="30">
        <v>2</v>
      </c>
      <c r="L137" s="40" t="s">
        <v>19</v>
      </c>
      <c r="M137" s="27" t="s">
        <v>20</v>
      </c>
    </row>
    <row r="138" spans="1:13" ht="15.75" customHeight="1">
      <c r="A138" s="35"/>
      <c r="B138" s="11" t="s">
        <v>263</v>
      </c>
      <c r="C138" s="11" t="s">
        <v>264</v>
      </c>
      <c r="D138" s="11" t="s">
        <v>265</v>
      </c>
      <c r="E138" s="19">
        <v>98.4</v>
      </c>
      <c r="F138" s="13">
        <f t="shared" si="15"/>
        <v>65.60000000000001</v>
      </c>
      <c r="G138" s="13">
        <f t="shared" si="18"/>
        <v>32.800000000000004</v>
      </c>
      <c r="H138" s="16">
        <v>84.8</v>
      </c>
      <c r="I138" s="9">
        <f t="shared" si="16"/>
        <v>42.4</v>
      </c>
      <c r="J138" s="9">
        <f t="shared" si="17"/>
        <v>75.2</v>
      </c>
      <c r="K138" s="30">
        <v>3</v>
      </c>
      <c r="L138" s="40" t="s">
        <v>19</v>
      </c>
      <c r="M138" s="27" t="s">
        <v>20</v>
      </c>
    </row>
    <row r="139" spans="1:13" ht="15.75" customHeight="1">
      <c r="A139" s="35"/>
      <c r="B139" s="11" t="s">
        <v>266</v>
      </c>
      <c r="C139" s="11" t="s">
        <v>267</v>
      </c>
      <c r="D139" s="11" t="s">
        <v>268</v>
      </c>
      <c r="E139" s="19">
        <v>99</v>
      </c>
      <c r="F139" s="13">
        <f t="shared" si="15"/>
        <v>66</v>
      </c>
      <c r="G139" s="13">
        <f t="shared" si="18"/>
        <v>33</v>
      </c>
      <c r="H139" s="16">
        <v>82.2</v>
      </c>
      <c r="I139" s="9">
        <f t="shared" si="16"/>
        <v>41.1</v>
      </c>
      <c r="J139" s="9">
        <f t="shared" si="17"/>
        <v>74.1</v>
      </c>
      <c r="K139" s="30">
        <v>4</v>
      </c>
      <c r="L139" s="40" t="s">
        <v>19</v>
      </c>
      <c r="M139" s="27" t="s">
        <v>20</v>
      </c>
    </row>
    <row r="140" spans="1:13" ht="15.75" customHeight="1">
      <c r="A140" s="35"/>
      <c r="B140" s="11" t="s">
        <v>269</v>
      </c>
      <c r="C140" s="11" t="s">
        <v>270</v>
      </c>
      <c r="D140" s="11" t="s">
        <v>235</v>
      </c>
      <c r="E140" s="19">
        <v>96.3</v>
      </c>
      <c r="F140" s="13">
        <f t="shared" si="15"/>
        <v>64.2</v>
      </c>
      <c r="G140" s="13">
        <f t="shared" si="18"/>
        <v>32.1</v>
      </c>
      <c r="H140" s="16">
        <v>82.4</v>
      </c>
      <c r="I140" s="9">
        <f t="shared" si="16"/>
        <v>41.2</v>
      </c>
      <c r="J140" s="9">
        <f t="shared" si="17"/>
        <v>73.30000000000001</v>
      </c>
      <c r="K140" s="30">
        <v>5</v>
      </c>
      <c r="L140" s="40" t="s">
        <v>19</v>
      </c>
      <c r="M140" s="27" t="s">
        <v>20</v>
      </c>
    </row>
    <row r="141" spans="1:13" ht="15.75" customHeight="1">
      <c r="A141" s="35"/>
      <c r="B141" s="11" t="s">
        <v>271</v>
      </c>
      <c r="C141" s="11" t="s">
        <v>272</v>
      </c>
      <c r="D141" s="11" t="s">
        <v>273</v>
      </c>
      <c r="E141" s="19">
        <v>98.6</v>
      </c>
      <c r="F141" s="13">
        <f t="shared" si="15"/>
        <v>65.73333333333333</v>
      </c>
      <c r="G141" s="13">
        <f t="shared" si="18"/>
        <v>32.86666666666667</v>
      </c>
      <c r="H141" s="16">
        <v>79.6</v>
      </c>
      <c r="I141" s="9">
        <f t="shared" si="16"/>
        <v>39.8</v>
      </c>
      <c r="J141" s="9">
        <f t="shared" si="17"/>
        <v>72.66666666666666</v>
      </c>
      <c r="K141" s="30">
        <v>6</v>
      </c>
      <c r="L141" s="40" t="s">
        <v>19</v>
      </c>
      <c r="M141" s="27" t="s">
        <v>20</v>
      </c>
    </row>
    <row r="142" spans="1:13" ht="15.75" customHeight="1">
      <c r="A142" s="35"/>
      <c r="B142" s="11" t="s">
        <v>274</v>
      </c>
      <c r="C142" s="11" t="s">
        <v>275</v>
      </c>
      <c r="D142" s="11" t="s">
        <v>276</v>
      </c>
      <c r="E142" s="19">
        <v>93.7</v>
      </c>
      <c r="F142" s="13">
        <f t="shared" si="15"/>
        <v>62.46666666666667</v>
      </c>
      <c r="G142" s="13">
        <f t="shared" si="18"/>
        <v>31.233333333333334</v>
      </c>
      <c r="H142" s="16">
        <v>82.8</v>
      </c>
      <c r="I142" s="9">
        <f t="shared" si="16"/>
        <v>41.4</v>
      </c>
      <c r="J142" s="9">
        <f t="shared" si="17"/>
        <v>72.63333333333333</v>
      </c>
      <c r="K142" s="30">
        <v>7</v>
      </c>
      <c r="L142" s="40" t="s">
        <v>19</v>
      </c>
      <c r="M142" s="27" t="s">
        <v>27</v>
      </c>
    </row>
    <row r="143" spans="1:13" ht="15.75" customHeight="1">
      <c r="A143" s="35"/>
      <c r="B143" s="11" t="s">
        <v>277</v>
      </c>
      <c r="C143" s="11" t="s">
        <v>278</v>
      </c>
      <c r="D143" s="11" t="s">
        <v>279</v>
      </c>
      <c r="E143" s="19">
        <v>95.3</v>
      </c>
      <c r="F143" s="13">
        <f t="shared" si="15"/>
        <v>63.53333333333333</v>
      </c>
      <c r="G143" s="13">
        <f t="shared" si="18"/>
        <v>31.766666666666666</v>
      </c>
      <c r="H143" s="16">
        <v>79.2</v>
      </c>
      <c r="I143" s="9">
        <f t="shared" si="16"/>
        <v>39.6</v>
      </c>
      <c r="J143" s="9">
        <f t="shared" si="17"/>
        <v>71.36666666666667</v>
      </c>
      <c r="K143" s="30">
        <v>8</v>
      </c>
      <c r="L143" s="40" t="s">
        <v>19</v>
      </c>
      <c r="M143" s="27" t="s">
        <v>20</v>
      </c>
    </row>
    <row r="144" spans="1:13" ht="15.75" customHeight="1">
      <c r="A144" s="35"/>
      <c r="B144" s="11" t="s">
        <v>280</v>
      </c>
      <c r="C144" s="11" t="s">
        <v>222</v>
      </c>
      <c r="D144" s="11" t="s">
        <v>239</v>
      </c>
      <c r="E144" s="19">
        <v>91.3</v>
      </c>
      <c r="F144" s="13">
        <f t="shared" si="15"/>
        <v>60.86666666666667</v>
      </c>
      <c r="G144" s="13">
        <f t="shared" si="18"/>
        <v>30.433333333333334</v>
      </c>
      <c r="H144" s="16">
        <v>81</v>
      </c>
      <c r="I144" s="9">
        <f t="shared" si="16"/>
        <v>40.5</v>
      </c>
      <c r="J144" s="9">
        <f t="shared" si="17"/>
        <v>70.93333333333334</v>
      </c>
      <c r="K144" s="30">
        <v>9</v>
      </c>
      <c r="L144" s="41"/>
      <c r="M144" s="27" t="s">
        <v>27</v>
      </c>
    </row>
    <row r="145" spans="1:13" ht="15.75" customHeight="1">
      <c r="A145" s="35"/>
      <c r="B145" s="11" t="s">
        <v>281</v>
      </c>
      <c r="C145" s="11" t="s">
        <v>282</v>
      </c>
      <c r="D145" s="11" t="s">
        <v>189</v>
      </c>
      <c r="E145" s="19">
        <v>76.7</v>
      </c>
      <c r="F145" s="13">
        <f t="shared" si="15"/>
        <v>51.13333333333333</v>
      </c>
      <c r="G145" s="13">
        <f t="shared" si="18"/>
        <v>25.566666666666666</v>
      </c>
      <c r="H145" s="16">
        <v>78.6</v>
      </c>
      <c r="I145" s="9">
        <f t="shared" si="16"/>
        <v>39.3</v>
      </c>
      <c r="J145" s="9">
        <f t="shared" si="17"/>
        <v>64.86666666666666</v>
      </c>
      <c r="K145" s="30">
        <v>10</v>
      </c>
      <c r="L145" s="41"/>
      <c r="M145" s="27" t="s">
        <v>20</v>
      </c>
    </row>
    <row r="146" spans="1:13" ht="15.75" customHeight="1">
      <c r="A146" s="35"/>
      <c r="B146" s="11" t="s">
        <v>283</v>
      </c>
      <c r="C146" s="11" t="s">
        <v>239</v>
      </c>
      <c r="D146" s="11" t="s">
        <v>284</v>
      </c>
      <c r="E146" s="19">
        <v>81.1</v>
      </c>
      <c r="F146" s="13">
        <f t="shared" si="15"/>
        <v>54.06666666666666</v>
      </c>
      <c r="G146" s="13">
        <f t="shared" si="18"/>
        <v>27.03333333333333</v>
      </c>
      <c r="H146" s="16">
        <v>74.8</v>
      </c>
      <c r="I146" s="9">
        <f t="shared" si="16"/>
        <v>37.4</v>
      </c>
      <c r="J146" s="9">
        <f t="shared" si="17"/>
        <v>64.43333333333334</v>
      </c>
      <c r="K146" s="30">
        <v>11</v>
      </c>
      <c r="L146" s="41"/>
      <c r="M146" s="27" t="s">
        <v>27</v>
      </c>
    </row>
    <row r="147" spans="1:13" ht="15.75" customHeight="1">
      <c r="A147" s="36"/>
      <c r="B147" s="11" t="s">
        <v>285</v>
      </c>
      <c r="C147" s="11" t="s">
        <v>286</v>
      </c>
      <c r="D147" s="11" t="s">
        <v>250</v>
      </c>
      <c r="E147" s="19">
        <v>103.6</v>
      </c>
      <c r="F147" s="13">
        <f t="shared" si="15"/>
        <v>69.06666666666666</v>
      </c>
      <c r="G147" s="13">
        <f t="shared" si="18"/>
        <v>34.53333333333333</v>
      </c>
      <c r="H147" s="16"/>
      <c r="I147" s="9">
        <f t="shared" si="16"/>
        <v>0</v>
      </c>
      <c r="J147" s="9">
        <f t="shared" si="17"/>
        <v>34.53333333333333</v>
      </c>
      <c r="K147" s="9"/>
      <c r="L147" s="41"/>
      <c r="M147" s="27" t="s">
        <v>20</v>
      </c>
    </row>
    <row r="148" spans="1:13" ht="19.5" customHeight="1">
      <c r="A148" s="18" t="s">
        <v>287</v>
      </c>
      <c r="B148" s="11" t="s">
        <v>288</v>
      </c>
      <c r="C148" s="11" t="s">
        <v>289</v>
      </c>
      <c r="D148" s="11" t="s">
        <v>278</v>
      </c>
      <c r="E148" s="19">
        <v>104.3</v>
      </c>
      <c r="F148" s="13">
        <f t="shared" si="15"/>
        <v>69.53333333333333</v>
      </c>
      <c r="G148" s="13">
        <f t="shared" si="18"/>
        <v>34.766666666666666</v>
      </c>
      <c r="H148" s="16">
        <v>83.24</v>
      </c>
      <c r="I148" s="9">
        <f t="shared" si="16"/>
        <v>41.62</v>
      </c>
      <c r="J148" s="9">
        <f t="shared" si="17"/>
        <v>76.38666666666666</v>
      </c>
      <c r="K148" s="30">
        <v>1</v>
      </c>
      <c r="L148" s="38" t="s">
        <v>19</v>
      </c>
      <c r="M148" s="27" t="s">
        <v>27</v>
      </c>
    </row>
    <row r="149" spans="1:13" ht="19.5" customHeight="1">
      <c r="A149" s="37"/>
      <c r="B149" s="11" t="s">
        <v>290</v>
      </c>
      <c r="C149" s="11" t="s">
        <v>218</v>
      </c>
      <c r="D149" s="11" t="s">
        <v>176</v>
      </c>
      <c r="E149" s="19">
        <v>99.4</v>
      </c>
      <c r="F149" s="13">
        <f t="shared" si="15"/>
        <v>66.26666666666667</v>
      </c>
      <c r="G149" s="13">
        <f t="shared" si="18"/>
        <v>33.13333333333333</v>
      </c>
      <c r="H149" s="16">
        <v>84.64</v>
      </c>
      <c r="I149" s="9">
        <f t="shared" si="16"/>
        <v>42.32</v>
      </c>
      <c r="J149" s="9">
        <f t="shared" si="17"/>
        <v>75.45333333333333</v>
      </c>
      <c r="K149" s="30">
        <v>2</v>
      </c>
      <c r="L149" s="38" t="s">
        <v>19</v>
      </c>
      <c r="M149" s="27" t="s">
        <v>20</v>
      </c>
    </row>
    <row r="150" spans="1:13" ht="19.5" customHeight="1">
      <c r="A150" s="37"/>
      <c r="B150" s="11" t="s">
        <v>291</v>
      </c>
      <c r="C150" s="11" t="s">
        <v>292</v>
      </c>
      <c r="D150" s="11" t="s">
        <v>293</v>
      </c>
      <c r="E150" s="19">
        <v>94.2</v>
      </c>
      <c r="F150" s="13">
        <f t="shared" si="15"/>
        <v>62.800000000000004</v>
      </c>
      <c r="G150" s="13">
        <f t="shared" si="18"/>
        <v>31.400000000000002</v>
      </c>
      <c r="H150" s="16">
        <v>87.42</v>
      </c>
      <c r="I150" s="9">
        <f t="shared" si="16"/>
        <v>43.71</v>
      </c>
      <c r="J150" s="9">
        <f t="shared" si="17"/>
        <v>75.11</v>
      </c>
      <c r="K150" s="30">
        <v>3</v>
      </c>
      <c r="L150" s="38" t="s">
        <v>19</v>
      </c>
      <c r="M150" s="27" t="s">
        <v>20</v>
      </c>
    </row>
    <row r="151" spans="1:13" ht="19.5" customHeight="1">
      <c r="A151" s="37"/>
      <c r="B151" s="11" t="s">
        <v>294</v>
      </c>
      <c r="C151" s="11" t="s">
        <v>223</v>
      </c>
      <c r="D151" s="11" t="s">
        <v>187</v>
      </c>
      <c r="E151" s="19">
        <v>93.9</v>
      </c>
      <c r="F151" s="13">
        <f t="shared" si="15"/>
        <v>62.6</v>
      </c>
      <c r="G151" s="13">
        <f t="shared" si="18"/>
        <v>31.3</v>
      </c>
      <c r="H151" s="16">
        <v>83.42</v>
      </c>
      <c r="I151" s="9">
        <f t="shared" si="16"/>
        <v>41.71</v>
      </c>
      <c r="J151" s="9">
        <f t="shared" si="17"/>
        <v>73.01</v>
      </c>
      <c r="K151" s="30">
        <v>4</v>
      </c>
      <c r="L151" s="38" t="s">
        <v>19</v>
      </c>
      <c r="M151" s="27" t="s">
        <v>20</v>
      </c>
    </row>
    <row r="152" spans="1:13" ht="19.5" customHeight="1">
      <c r="A152" s="37"/>
      <c r="B152" s="11" t="s">
        <v>295</v>
      </c>
      <c r="C152" s="11" t="s">
        <v>296</v>
      </c>
      <c r="D152" s="11" t="s">
        <v>297</v>
      </c>
      <c r="E152" s="19">
        <v>87.6</v>
      </c>
      <c r="F152" s="13">
        <f aca="true" t="shared" si="19" ref="F152:F183">E152/3*2</f>
        <v>58.4</v>
      </c>
      <c r="G152" s="13">
        <f t="shared" si="18"/>
        <v>29.2</v>
      </c>
      <c r="H152" s="16">
        <v>87.18</v>
      </c>
      <c r="I152" s="9">
        <f t="shared" si="16"/>
        <v>43.59</v>
      </c>
      <c r="J152" s="9">
        <f t="shared" si="17"/>
        <v>72.79</v>
      </c>
      <c r="K152" s="30">
        <v>5</v>
      </c>
      <c r="L152" s="38" t="s">
        <v>19</v>
      </c>
      <c r="M152" s="27" t="s">
        <v>27</v>
      </c>
    </row>
    <row r="153" spans="1:13" ht="19.5" customHeight="1">
      <c r="A153" s="37"/>
      <c r="B153" s="11" t="s">
        <v>298</v>
      </c>
      <c r="C153" s="11" t="s">
        <v>279</v>
      </c>
      <c r="D153" s="11" t="s">
        <v>293</v>
      </c>
      <c r="E153" s="19">
        <v>89.8</v>
      </c>
      <c r="F153" s="13">
        <f t="shared" si="19"/>
        <v>59.86666666666667</v>
      </c>
      <c r="G153" s="13">
        <f t="shared" si="18"/>
        <v>29.933333333333334</v>
      </c>
      <c r="H153" s="16">
        <v>84.46</v>
      </c>
      <c r="I153" s="9">
        <f t="shared" si="16"/>
        <v>42.23</v>
      </c>
      <c r="J153" s="9">
        <f t="shared" si="17"/>
        <v>72.16333333333333</v>
      </c>
      <c r="K153" s="30">
        <v>6</v>
      </c>
      <c r="L153" s="38" t="s">
        <v>19</v>
      </c>
      <c r="M153" s="27" t="s">
        <v>20</v>
      </c>
    </row>
    <row r="154" spans="1:13" ht="19.5" customHeight="1">
      <c r="A154" s="37"/>
      <c r="B154" s="11" t="s">
        <v>299</v>
      </c>
      <c r="C154" s="11" t="s">
        <v>276</v>
      </c>
      <c r="D154" s="11" t="s">
        <v>223</v>
      </c>
      <c r="E154" s="19">
        <v>87</v>
      </c>
      <c r="F154" s="13">
        <f t="shared" si="19"/>
        <v>58</v>
      </c>
      <c r="G154" s="13">
        <f t="shared" si="18"/>
        <v>29</v>
      </c>
      <c r="H154" s="16">
        <v>83.22</v>
      </c>
      <c r="I154" s="9">
        <f t="shared" si="16"/>
        <v>41.61</v>
      </c>
      <c r="J154" s="9">
        <f t="shared" si="17"/>
        <v>70.61</v>
      </c>
      <c r="K154" s="30">
        <v>7</v>
      </c>
      <c r="L154" s="38"/>
      <c r="M154" s="27" t="s">
        <v>20</v>
      </c>
    </row>
    <row r="155" spans="1:13" ht="19.5" customHeight="1">
      <c r="A155" s="37"/>
      <c r="B155" s="11" t="s">
        <v>300</v>
      </c>
      <c r="C155" s="11" t="s">
        <v>301</v>
      </c>
      <c r="D155" s="11" t="s">
        <v>252</v>
      </c>
      <c r="E155" s="19">
        <v>85.2</v>
      </c>
      <c r="F155" s="13">
        <f t="shared" si="19"/>
        <v>56.800000000000004</v>
      </c>
      <c r="G155" s="13">
        <f t="shared" si="18"/>
        <v>28.400000000000002</v>
      </c>
      <c r="H155" s="16">
        <v>83.24</v>
      </c>
      <c r="I155" s="9">
        <f t="shared" si="16"/>
        <v>41.62</v>
      </c>
      <c r="J155" s="9">
        <f t="shared" si="17"/>
        <v>70.02</v>
      </c>
      <c r="K155" s="30">
        <v>8</v>
      </c>
      <c r="L155" s="38"/>
      <c r="M155" s="27" t="s">
        <v>27</v>
      </c>
    </row>
    <row r="156" spans="1:13" ht="19.5" customHeight="1">
      <c r="A156" s="37"/>
      <c r="B156" s="11" t="s">
        <v>302</v>
      </c>
      <c r="C156" s="11" t="s">
        <v>184</v>
      </c>
      <c r="D156" s="11" t="s">
        <v>276</v>
      </c>
      <c r="E156" s="19">
        <v>87.1</v>
      </c>
      <c r="F156" s="13">
        <f t="shared" si="19"/>
        <v>58.06666666666666</v>
      </c>
      <c r="G156" s="13">
        <f t="shared" si="18"/>
        <v>29.03333333333333</v>
      </c>
      <c r="H156" s="16">
        <v>81.24</v>
      </c>
      <c r="I156" s="9">
        <f t="shared" si="16"/>
        <v>40.62</v>
      </c>
      <c r="J156" s="9">
        <f t="shared" si="17"/>
        <v>69.65333333333334</v>
      </c>
      <c r="K156" s="30">
        <v>9</v>
      </c>
      <c r="L156" s="38"/>
      <c r="M156" s="27" t="s">
        <v>20</v>
      </c>
    </row>
    <row r="157" spans="1:13" ht="19.5" customHeight="1">
      <c r="A157" s="37"/>
      <c r="B157" s="11" t="s">
        <v>303</v>
      </c>
      <c r="C157" s="11" t="s">
        <v>304</v>
      </c>
      <c r="D157" s="11" t="s">
        <v>305</v>
      </c>
      <c r="E157" s="19">
        <v>82.4</v>
      </c>
      <c r="F157" s="13">
        <f t="shared" si="19"/>
        <v>54.93333333333334</v>
      </c>
      <c r="G157" s="13">
        <f t="shared" si="18"/>
        <v>27.46666666666667</v>
      </c>
      <c r="H157" s="16">
        <v>82.6</v>
      </c>
      <c r="I157" s="9">
        <f t="shared" si="16"/>
        <v>41.3</v>
      </c>
      <c r="J157" s="9">
        <f t="shared" si="17"/>
        <v>68.76666666666667</v>
      </c>
      <c r="K157" s="30">
        <v>10</v>
      </c>
      <c r="L157" s="38"/>
      <c r="M157" s="27" t="s">
        <v>20</v>
      </c>
    </row>
    <row r="158" spans="1:13" ht="19.5" customHeight="1">
      <c r="A158" s="37"/>
      <c r="B158" s="11" t="s">
        <v>306</v>
      </c>
      <c r="C158" s="11" t="s">
        <v>250</v>
      </c>
      <c r="D158" s="11" t="s">
        <v>201</v>
      </c>
      <c r="E158" s="19">
        <v>81.4</v>
      </c>
      <c r="F158" s="13">
        <f t="shared" si="19"/>
        <v>54.26666666666667</v>
      </c>
      <c r="G158" s="13">
        <f t="shared" si="18"/>
        <v>27.133333333333336</v>
      </c>
      <c r="H158" s="16">
        <v>81.16</v>
      </c>
      <c r="I158" s="9">
        <f t="shared" si="16"/>
        <v>40.58</v>
      </c>
      <c r="J158" s="9">
        <f t="shared" si="17"/>
        <v>67.71333333333334</v>
      </c>
      <c r="K158" s="30">
        <v>11</v>
      </c>
      <c r="L158" s="38"/>
      <c r="M158" s="27" t="s">
        <v>27</v>
      </c>
    </row>
    <row r="159" spans="1:13" ht="19.5" customHeight="1">
      <c r="A159" s="20"/>
      <c r="B159" s="11" t="s">
        <v>307</v>
      </c>
      <c r="C159" s="11" t="s">
        <v>225</v>
      </c>
      <c r="D159" s="11" t="s">
        <v>254</v>
      </c>
      <c r="E159" s="19">
        <v>73.5</v>
      </c>
      <c r="F159" s="13">
        <f t="shared" si="19"/>
        <v>49</v>
      </c>
      <c r="G159" s="13">
        <f t="shared" si="18"/>
        <v>24.5</v>
      </c>
      <c r="H159" s="16">
        <v>81.54</v>
      </c>
      <c r="I159" s="9">
        <f t="shared" si="16"/>
        <v>40.77</v>
      </c>
      <c r="J159" s="9">
        <f t="shared" si="17"/>
        <v>65.27000000000001</v>
      </c>
      <c r="K159" s="30">
        <v>12</v>
      </c>
      <c r="L159" s="38"/>
      <c r="M159" s="27" t="s">
        <v>27</v>
      </c>
    </row>
    <row r="160" spans="1:13" ht="19.5" customHeight="1">
      <c r="A160" s="34" t="s">
        <v>308</v>
      </c>
      <c r="B160" s="11" t="s">
        <v>309</v>
      </c>
      <c r="C160" s="11" t="s">
        <v>310</v>
      </c>
      <c r="D160" s="11" t="s">
        <v>311</v>
      </c>
      <c r="E160" s="19">
        <v>119.1</v>
      </c>
      <c r="F160" s="13">
        <f t="shared" si="19"/>
        <v>79.39999999999999</v>
      </c>
      <c r="G160" s="13">
        <f t="shared" si="18"/>
        <v>39.699999999999996</v>
      </c>
      <c r="H160" s="16">
        <v>86.6</v>
      </c>
      <c r="I160" s="9">
        <f t="shared" si="16"/>
        <v>43.3</v>
      </c>
      <c r="J160" s="9">
        <f t="shared" si="17"/>
        <v>83</v>
      </c>
      <c r="K160" s="30">
        <v>1</v>
      </c>
      <c r="L160" s="38" t="s">
        <v>19</v>
      </c>
      <c r="M160" s="27" t="s">
        <v>20</v>
      </c>
    </row>
    <row r="161" spans="1:13" ht="19.5" customHeight="1">
      <c r="A161" s="35"/>
      <c r="B161" s="11" t="s">
        <v>312</v>
      </c>
      <c r="C161" s="11" t="s">
        <v>220</v>
      </c>
      <c r="D161" s="11" t="s">
        <v>313</v>
      </c>
      <c r="E161" s="19">
        <v>103.2</v>
      </c>
      <c r="F161" s="13">
        <f t="shared" si="19"/>
        <v>68.8</v>
      </c>
      <c r="G161" s="13">
        <f t="shared" si="18"/>
        <v>34.4</v>
      </c>
      <c r="H161" s="16">
        <v>86.22</v>
      </c>
      <c r="I161" s="9">
        <f t="shared" si="16"/>
        <v>43.11</v>
      </c>
      <c r="J161" s="9">
        <f t="shared" si="17"/>
        <v>77.50999999999999</v>
      </c>
      <c r="K161" s="30">
        <v>2</v>
      </c>
      <c r="L161" s="38" t="s">
        <v>19</v>
      </c>
      <c r="M161" s="27" t="s">
        <v>20</v>
      </c>
    </row>
    <row r="162" spans="1:13" ht="19.5" customHeight="1">
      <c r="A162" s="35"/>
      <c r="B162" s="11" t="s">
        <v>314</v>
      </c>
      <c r="C162" s="11" t="s">
        <v>315</v>
      </c>
      <c r="D162" s="11" t="s">
        <v>236</v>
      </c>
      <c r="E162" s="19">
        <v>104.1</v>
      </c>
      <c r="F162" s="13">
        <f t="shared" si="19"/>
        <v>69.39999999999999</v>
      </c>
      <c r="G162" s="13">
        <f t="shared" si="18"/>
        <v>34.699999999999996</v>
      </c>
      <c r="H162" s="16">
        <v>83.82</v>
      </c>
      <c r="I162" s="9">
        <f t="shared" si="16"/>
        <v>41.91</v>
      </c>
      <c r="J162" s="9">
        <f t="shared" si="17"/>
        <v>76.60999999999999</v>
      </c>
      <c r="K162" s="30">
        <v>3</v>
      </c>
      <c r="L162" s="38" t="s">
        <v>19</v>
      </c>
      <c r="M162" s="27" t="s">
        <v>20</v>
      </c>
    </row>
    <row r="163" spans="1:13" ht="19.5" customHeight="1">
      <c r="A163" s="35"/>
      <c r="B163" s="11" t="s">
        <v>316</v>
      </c>
      <c r="C163" s="11" t="s">
        <v>236</v>
      </c>
      <c r="D163" s="11" t="s">
        <v>207</v>
      </c>
      <c r="E163" s="19">
        <v>96.4</v>
      </c>
      <c r="F163" s="13">
        <f t="shared" si="19"/>
        <v>64.26666666666667</v>
      </c>
      <c r="G163" s="13">
        <f t="shared" si="18"/>
        <v>32.13333333333333</v>
      </c>
      <c r="H163" s="16">
        <v>85.1</v>
      </c>
      <c r="I163" s="9">
        <f t="shared" si="16"/>
        <v>42.55</v>
      </c>
      <c r="J163" s="9">
        <f t="shared" si="17"/>
        <v>74.68333333333334</v>
      </c>
      <c r="K163" s="30">
        <v>4</v>
      </c>
      <c r="L163" s="38" t="s">
        <v>19</v>
      </c>
      <c r="M163" s="27" t="s">
        <v>20</v>
      </c>
    </row>
    <row r="164" spans="1:13" ht="19.5" customHeight="1">
      <c r="A164" s="35"/>
      <c r="B164" s="11" t="s">
        <v>317</v>
      </c>
      <c r="C164" s="11" t="s">
        <v>207</v>
      </c>
      <c r="D164" s="11" t="s">
        <v>207</v>
      </c>
      <c r="E164" s="19">
        <v>97</v>
      </c>
      <c r="F164" s="13">
        <f t="shared" si="19"/>
        <v>64.66666666666667</v>
      </c>
      <c r="G164" s="13">
        <f t="shared" si="18"/>
        <v>32.333333333333336</v>
      </c>
      <c r="H164" s="16">
        <v>84.56</v>
      </c>
      <c r="I164" s="9">
        <f t="shared" si="16"/>
        <v>42.28</v>
      </c>
      <c r="J164" s="9">
        <f t="shared" si="17"/>
        <v>74.61333333333334</v>
      </c>
      <c r="K164" s="30">
        <v>5</v>
      </c>
      <c r="L164" s="38" t="s">
        <v>19</v>
      </c>
      <c r="M164" s="27" t="s">
        <v>20</v>
      </c>
    </row>
    <row r="165" spans="1:13" ht="19.5" customHeight="1">
      <c r="A165" s="35"/>
      <c r="B165" s="11" t="s">
        <v>318</v>
      </c>
      <c r="C165" s="11" t="s">
        <v>252</v>
      </c>
      <c r="D165" s="11" t="s">
        <v>278</v>
      </c>
      <c r="E165" s="19">
        <v>91.7</v>
      </c>
      <c r="F165" s="13">
        <f t="shared" si="19"/>
        <v>61.13333333333333</v>
      </c>
      <c r="G165" s="13">
        <f t="shared" si="18"/>
        <v>30.566666666666666</v>
      </c>
      <c r="H165" s="16">
        <v>85.18</v>
      </c>
      <c r="I165" s="9">
        <f t="shared" si="16"/>
        <v>42.59</v>
      </c>
      <c r="J165" s="9">
        <f t="shared" si="17"/>
        <v>73.15666666666667</v>
      </c>
      <c r="K165" s="30">
        <v>6</v>
      </c>
      <c r="L165" s="38" t="s">
        <v>19</v>
      </c>
      <c r="M165" s="27" t="s">
        <v>20</v>
      </c>
    </row>
    <row r="166" spans="1:13" ht="19.5" customHeight="1">
      <c r="A166" s="35"/>
      <c r="B166" s="11" t="s">
        <v>319</v>
      </c>
      <c r="C166" s="11" t="s">
        <v>192</v>
      </c>
      <c r="D166" s="11" t="s">
        <v>250</v>
      </c>
      <c r="E166" s="19">
        <v>88.2</v>
      </c>
      <c r="F166" s="13">
        <f t="shared" si="19"/>
        <v>58.800000000000004</v>
      </c>
      <c r="G166" s="13">
        <f t="shared" si="18"/>
        <v>29.400000000000002</v>
      </c>
      <c r="H166" s="16">
        <v>82.46</v>
      </c>
      <c r="I166" s="9">
        <f t="shared" si="16"/>
        <v>41.23</v>
      </c>
      <c r="J166" s="9">
        <f t="shared" si="17"/>
        <v>70.63</v>
      </c>
      <c r="K166" s="30">
        <v>7</v>
      </c>
      <c r="L166" s="38" t="s">
        <v>19</v>
      </c>
      <c r="M166" s="27" t="s">
        <v>20</v>
      </c>
    </row>
    <row r="167" spans="1:13" ht="19.5" customHeight="1">
      <c r="A167" s="35"/>
      <c r="B167" s="11" t="s">
        <v>320</v>
      </c>
      <c r="C167" s="11" t="s">
        <v>218</v>
      </c>
      <c r="D167" s="11" t="s">
        <v>305</v>
      </c>
      <c r="E167" s="19">
        <v>86.8</v>
      </c>
      <c r="F167" s="13">
        <f t="shared" si="19"/>
        <v>57.86666666666667</v>
      </c>
      <c r="G167" s="13">
        <f t="shared" si="18"/>
        <v>28.933333333333334</v>
      </c>
      <c r="H167" s="16">
        <v>82.62</v>
      </c>
      <c r="I167" s="9">
        <f t="shared" si="16"/>
        <v>41.31</v>
      </c>
      <c r="J167" s="9">
        <f t="shared" si="17"/>
        <v>70.24333333333334</v>
      </c>
      <c r="K167" s="30">
        <v>8</v>
      </c>
      <c r="L167" s="38" t="s">
        <v>19</v>
      </c>
      <c r="M167" s="27" t="s">
        <v>20</v>
      </c>
    </row>
    <row r="168" spans="1:13" ht="19.5" customHeight="1">
      <c r="A168" s="35"/>
      <c r="B168" s="11" t="s">
        <v>321</v>
      </c>
      <c r="C168" s="11" t="s">
        <v>242</v>
      </c>
      <c r="D168" s="11" t="s">
        <v>304</v>
      </c>
      <c r="E168" s="19">
        <v>87.5</v>
      </c>
      <c r="F168" s="13">
        <f t="shared" si="19"/>
        <v>58.333333333333336</v>
      </c>
      <c r="G168" s="13">
        <f t="shared" si="18"/>
        <v>29.166666666666668</v>
      </c>
      <c r="H168" s="16">
        <v>81.68</v>
      </c>
      <c r="I168" s="9">
        <f t="shared" si="16"/>
        <v>40.84</v>
      </c>
      <c r="J168" s="9">
        <f t="shared" si="17"/>
        <v>70.00666666666667</v>
      </c>
      <c r="K168" s="30">
        <v>9</v>
      </c>
      <c r="L168" s="38"/>
      <c r="M168" s="27" t="s">
        <v>20</v>
      </c>
    </row>
    <row r="169" spans="1:13" ht="19.5" customHeight="1">
      <c r="A169" s="35"/>
      <c r="B169" s="11" t="s">
        <v>322</v>
      </c>
      <c r="C169" s="11" t="s">
        <v>204</v>
      </c>
      <c r="D169" s="11" t="s">
        <v>273</v>
      </c>
      <c r="E169" s="19">
        <v>84.6</v>
      </c>
      <c r="F169" s="13">
        <f t="shared" si="19"/>
        <v>56.4</v>
      </c>
      <c r="G169" s="13">
        <f t="shared" si="18"/>
        <v>28.2</v>
      </c>
      <c r="H169" s="16">
        <v>82.72</v>
      </c>
      <c r="I169" s="9">
        <f t="shared" si="16"/>
        <v>41.36</v>
      </c>
      <c r="J169" s="9">
        <f t="shared" si="17"/>
        <v>69.56</v>
      </c>
      <c r="K169" s="30">
        <v>10</v>
      </c>
      <c r="L169" s="38"/>
      <c r="M169" s="27" t="s">
        <v>20</v>
      </c>
    </row>
    <row r="170" spans="1:13" ht="19.5" customHeight="1">
      <c r="A170" s="35"/>
      <c r="B170" s="11" t="s">
        <v>323</v>
      </c>
      <c r="C170" s="11" t="s">
        <v>235</v>
      </c>
      <c r="D170" s="11" t="s">
        <v>230</v>
      </c>
      <c r="E170" s="19">
        <v>78.4</v>
      </c>
      <c r="F170" s="13">
        <f t="shared" si="19"/>
        <v>52.26666666666667</v>
      </c>
      <c r="G170" s="13">
        <f t="shared" si="18"/>
        <v>26.133333333333336</v>
      </c>
      <c r="H170" s="16">
        <v>85.16</v>
      </c>
      <c r="I170" s="9">
        <f t="shared" si="16"/>
        <v>42.58</v>
      </c>
      <c r="J170" s="9">
        <f t="shared" si="17"/>
        <v>68.71333333333334</v>
      </c>
      <c r="K170" s="30">
        <v>11</v>
      </c>
      <c r="L170" s="38"/>
      <c r="M170" s="27" t="s">
        <v>27</v>
      </c>
    </row>
    <row r="171" spans="1:13" ht="19.5" customHeight="1">
      <c r="A171" s="35"/>
      <c r="B171" s="11" t="s">
        <v>324</v>
      </c>
      <c r="C171" s="11" t="s">
        <v>325</v>
      </c>
      <c r="D171" s="11" t="s">
        <v>228</v>
      </c>
      <c r="E171" s="19">
        <v>79.9</v>
      </c>
      <c r="F171" s="13">
        <f t="shared" si="19"/>
        <v>53.26666666666667</v>
      </c>
      <c r="G171" s="13">
        <f t="shared" si="18"/>
        <v>26.633333333333336</v>
      </c>
      <c r="H171" s="16">
        <v>78.46</v>
      </c>
      <c r="I171" s="9">
        <f t="shared" si="16"/>
        <v>39.23</v>
      </c>
      <c r="J171" s="9">
        <f t="shared" si="17"/>
        <v>65.86333333333333</v>
      </c>
      <c r="K171" s="30">
        <v>12</v>
      </c>
      <c r="L171" s="38"/>
      <c r="M171" s="27" t="s">
        <v>162</v>
      </c>
    </row>
    <row r="172" spans="1:13" ht="19.5" customHeight="1">
      <c r="A172" s="36"/>
      <c r="B172" s="11" t="s">
        <v>326</v>
      </c>
      <c r="C172" s="11" t="s">
        <v>192</v>
      </c>
      <c r="D172" s="11" t="s">
        <v>204</v>
      </c>
      <c r="E172" s="19">
        <v>80.4</v>
      </c>
      <c r="F172" s="13">
        <f t="shared" si="19"/>
        <v>53.6</v>
      </c>
      <c r="G172" s="13">
        <f t="shared" si="18"/>
        <v>26.8</v>
      </c>
      <c r="H172" s="16"/>
      <c r="I172" s="9">
        <f t="shared" si="16"/>
        <v>0</v>
      </c>
      <c r="J172" s="9">
        <f t="shared" si="17"/>
        <v>26.8</v>
      </c>
      <c r="K172" s="30"/>
      <c r="L172" s="38"/>
      <c r="M172" s="27" t="s">
        <v>20</v>
      </c>
    </row>
    <row r="173" spans="1:13" ht="19.5" customHeight="1">
      <c r="A173" s="18" t="s">
        <v>327</v>
      </c>
      <c r="B173" s="11" t="s">
        <v>328</v>
      </c>
      <c r="C173" s="11" t="s">
        <v>329</v>
      </c>
      <c r="D173" s="11" t="s">
        <v>184</v>
      </c>
      <c r="E173" s="19">
        <v>97.2</v>
      </c>
      <c r="F173" s="13">
        <f t="shared" si="19"/>
        <v>64.8</v>
      </c>
      <c r="G173" s="13">
        <f t="shared" si="18"/>
        <v>32.4</v>
      </c>
      <c r="H173" s="16">
        <v>87.5</v>
      </c>
      <c r="I173" s="9">
        <f t="shared" si="16"/>
        <v>43.75</v>
      </c>
      <c r="J173" s="9">
        <f t="shared" si="17"/>
        <v>76.15</v>
      </c>
      <c r="K173" s="30">
        <v>1</v>
      </c>
      <c r="L173" s="38" t="s">
        <v>19</v>
      </c>
      <c r="M173" s="27" t="s">
        <v>20</v>
      </c>
    </row>
    <row r="174" spans="1:13" ht="19.5" customHeight="1">
      <c r="A174" s="37"/>
      <c r="B174" s="11" t="s">
        <v>330</v>
      </c>
      <c r="C174" s="11" t="s">
        <v>197</v>
      </c>
      <c r="D174" s="11" t="s">
        <v>235</v>
      </c>
      <c r="E174" s="19">
        <v>97.1</v>
      </c>
      <c r="F174" s="13">
        <f t="shared" si="19"/>
        <v>64.73333333333333</v>
      </c>
      <c r="G174" s="13">
        <f t="shared" si="18"/>
        <v>32.36666666666667</v>
      </c>
      <c r="H174" s="16">
        <v>82.66</v>
      </c>
      <c r="I174" s="9">
        <f t="shared" si="16"/>
        <v>41.33</v>
      </c>
      <c r="J174" s="9">
        <f t="shared" si="17"/>
        <v>73.69666666666666</v>
      </c>
      <c r="K174" s="30">
        <v>2</v>
      </c>
      <c r="L174" s="38" t="s">
        <v>19</v>
      </c>
      <c r="M174" s="27" t="s">
        <v>20</v>
      </c>
    </row>
    <row r="175" spans="1:13" ht="19.5" customHeight="1">
      <c r="A175" s="37"/>
      <c r="B175" s="11" t="s">
        <v>331</v>
      </c>
      <c r="C175" s="11" t="s">
        <v>270</v>
      </c>
      <c r="D175" s="11" t="s">
        <v>332</v>
      </c>
      <c r="E175" s="19">
        <v>81</v>
      </c>
      <c r="F175" s="13">
        <f t="shared" si="19"/>
        <v>54</v>
      </c>
      <c r="G175" s="13">
        <f t="shared" si="18"/>
        <v>27</v>
      </c>
      <c r="H175" s="16">
        <v>86.7</v>
      </c>
      <c r="I175" s="9">
        <f t="shared" si="16"/>
        <v>43.35</v>
      </c>
      <c r="J175" s="9">
        <f t="shared" si="17"/>
        <v>70.35</v>
      </c>
      <c r="K175" s="30">
        <v>3</v>
      </c>
      <c r="L175" s="38" t="s">
        <v>19</v>
      </c>
      <c r="M175" s="27" t="s">
        <v>20</v>
      </c>
    </row>
    <row r="176" spans="1:13" ht="19.5" customHeight="1">
      <c r="A176" s="37"/>
      <c r="B176" s="11" t="s">
        <v>333</v>
      </c>
      <c r="C176" s="11" t="s">
        <v>305</v>
      </c>
      <c r="D176" s="11" t="s">
        <v>334</v>
      </c>
      <c r="E176" s="19">
        <v>82.4</v>
      </c>
      <c r="F176" s="13">
        <f t="shared" si="19"/>
        <v>54.93333333333334</v>
      </c>
      <c r="G176" s="13">
        <f t="shared" si="18"/>
        <v>27.46666666666667</v>
      </c>
      <c r="H176" s="16">
        <v>83.6</v>
      </c>
      <c r="I176" s="9">
        <f t="shared" si="16"/>
        <v>41.8</v>
      </c>
      <c r="J176" s="9">
        <f t="shared" si="17"/>
        <v>69.26666666666667</v>
      </c>
      <c r="K176" s="30">
        <v>4</v>
      </c>
      <c r="L176" s="38" t="s">
        <v>19</v>
      </c>
      <c r="M176" s="27" t="s">
        <v>27</v>
      </c>
    </row>
    <row r="177" spans="1:13" ht="19.5" customHeight="1">
      <c r="A177" s="37"/>
      <c r="B177" s="11" t="s">
        <v>335</v>
      </c>
      <c r="C177" s="11" t="s">
        <v>252</v>
      </c>
      <c r="D177" s="11" t="s">
        <v>230</v>
      </c>
      <c r="E177" s="19">
        <v>74.6</v>
      </c>
      <c r="F177" s="13">
        <f t="shared" si="19"/>
        <v>49.73333333333333</v>
      </c>
      <c r="G177" s="13">
        <f t="shared" si="18"/>
        <v>24.866666666666664</v>
      </c>
      <c r="H177" s="16">
        <v>85.3</v>
      </c>
      <c r="I177" s="9">
        <f t="shared" si="16"/>
        <v>42.65</v>
      </c>
      <c r="J177" s="9">
        <f t="shared" si="17"/>
        <v>67.51666666666667</v>
      </c>
      <c r="K177" s="30">
        <v>5</v>
      </c>
      <c r="L177" s="38" t="s">
        <v>19</v>
      </c>
      <c r="M177" s="27" t="s">
        <v>20</v>
      </c>
    </row>
    <row r="178" spans="1:13" ht="19.5" customHeight="1">
      <c r="A178" s="37"/>
      <c r="B178" s="11" t="s">
        <v>336</v>
      </c>
      <c r="C178" s="11" t="s">
        <v>250</v>
      </c>
      <c r="D178" s="11" t="s">
        <v>337</v>
      </c>
      <c r="E178" s="19">
        <v>73.6</v>
      </c>
      <c r="F178" s="13">
        <f t="shared" si="19"/>
        <v>49.06666666666666</v>
      </c>
      <c r="G178" s="13">
        <f t="shared" si="18"/>
        <v>24.53333333333333</v>
      </c>
      <c r="H178" s="16">
        <v>85.8</v>
      </c>
      <c r="I178" s="9">
        <f t="shared" si="16"/>
        <v>42.9</v>
      </c>
      <c r="J178" s="9">
        <f t="shared" si="17"/>
        <v>67.43333333333334</v>
      </c>
      <c r="K178" s="30">
        <v>6</v>
      </c>
      <c r="L178" s="38" t="s">
        <v>19</v>
      </c>
      <c r="M178" s="27" t="s">
        <v>20</v>
      </c>
    </row>
    <row r="179" spans="1:13" ht="15" customHeight="1">
      <c r="A179" s="37"/>
      <c r="B179" s="11" t="s">
        <v>338</v>
      </c>
      <c r="C179" s="11" t="s">
        <v>297</v>
      </c>
      <c r="D179" s="11" t="s">
        <v>339</v>
      </c>
      <c r="E179" s="19">
        <v>72.4</v>
      </c>
      <c r="F179" s="13">
        <f t="shared" si="19"/>
        <v>48.26666666666667</v>
      </c>
      <c r="G179" s="13">
        <f t="shared" si="18"/>
        <v>24.133333333333336</v>
      </c>
      <c r="H179" s="16">
        <v>82.1</v>
      </c>
      <c r="I179" s="9">
        <f aca="true" t="shared" si="20" ref="I179:I207">H179*0.5</f>
        <v>41.05</v>
      </c>
      <c r="J179" s="9">
        <f aca="true" t="shared" si="21" ref="J179:J207">G179+I179</f>
        <v>65.18333333333334</v>
      </c>
      <c r="K179" s="30">
        <v>7</v>
      </c>
      <c r="L179" s="38" t="s">
        <v>19</v>
      </c>
      <c r="M179" s="27" t="s">
        <v>20</v>
      </c>
    </row>
    <row r="180" spans="1:13" ht="15" customHeight="1">
      <c r="A180" s="37"/>
      <c r="B180" s="11" t="s">
        <v>340</v>
      </c>
      <c r="C180" s="11" t="s">
        <v>284</v>
      </c>
      <c r="D180" s="11" t="s">
        <v>341</v>
      </c>
      <c r="E180" s="19">
        <v>64.3</v>
      </c>
      <c r="F180" s="13">
        <f t="shared" si="19"/>
        <v>42.86666666666667</v>
      </c>
      <c r="G180" s="13">
        <f t="shared" si="18"/>
        <v>21.433333333333334</v>
      </c>
      <c r="H180" s="16">
        <v>84.1</v>
      </c>
      <c r="I180" s="9">
        <f t="shared" si="20"/>
        <v>42.05</v>
      </c>
      <c r="J180" s="9">
        <f t="shared" si="21"/>
        <v>63.483333333333334</v>
      </c>
      <c r="K180" s="30">
        <v>8</v>
      </c>
      <c r="L180" s="38"/>
      <c r="M180" s="27" t="s">
        <v>20</v>
      </c>
    </row>
    <row r="181" spans="1:13" ht="15" customHeight="1">
      <c r="A181" s="37"/>
      <c r="B181" s="11" t="s">
        <v>342</v>
      </c>
      <c r="C181" s="11" t="s">
        <v>242</v>
      </c>
      <c r="D181" s="11" t="s">
        <v>325</v>
      </c>
      <c r="E181" s="19">
        <v>84.2</v>
      </c>
      <c r="F181" s="13">
        <f t="shared" si="19"/>
        <v>56.13333333333333</v>
      </c>
      <c r="G181" s="13">
        <f t="shared" si="18"/>
        <v>28.066666666666666</v>
      </c>
      <c r="H181" s="16"/>
      <c r="I181" s="9">
        <f t="shared" si="20"/>
        <v>0</v>
      </c>
      <c r="J181" s="9">
        <f t="shared" si="21"/>
        <v>28.066666666666666</v>
      </c>
      <c r="K181" s="9"/>
      <c r="L181" s="38"/>
      <c r="M181" s="27" t="s">
        <v>20</v>
      </c>
    </row>
    <row r="182" spans="1:13" ht="15" customHeight="1">
      <c r="A182" s="20"/>
      <c r="B182" s="11" t="s">
        <v>343</v>
      </c>
      <c r="C182" s="11" t="s">
        <v>344</v>
      </c>
      <c r="D182" s="11" t="s">
        <v>345</v>
      </c>
      <c r="E182" s="19">
        <v>63.7</v>
      </c>
      <c r="F182" s="13">
        <f t="shared" si="19"/>
        <v>42.46666666666667</v>
      </c>
      <c r="G182" s="13">
        <f t="shared" si="18"/>
        <v>21.233333333333334</v>
      </c>
      <c r="H182" s="16"/>
      <c r="I182" s="9">
        <f t="shared" si="20"/>
        <v>0</v>
      </c>
      <c r="J182" s="9">
        <f t="shared" si="21"/>
        <v>21.233333333333334</v>
      </c>
      <c r="K182" s="9"/>
      <c r="L182" s="38"/>
      <c r="M182" s="27" t="s">
        <v>20</v>
      </c>
    </row>
    <row r="183" spans="1:13" ht="21" customHeight="1">
      <c r="A183" s="34" t="s">
        <v>346</v>
      </c>
      <c r="B183" s="11" t="s">
        <v>347</v>
      </c>
      <c r="C183" s="11" t="s">
        <v>278</v>
      </c>
      <c r="D183" s="11" t="s">
        <v>184</v>
      </c>
      <c r="E183" s="19">
        <v>96.2</v>
      </c>
      <c r="F183" s="13">
        <f t="shared" si="19"/>
        <v>64.13333333333334</v>
      </c>
      <c r="G183" s="13">
        <f t="shared" si="18"/>
        <v>32.06666666666667</v>
      </c>
      <c r="H183" s="16">
        <v>86.7</v>
      </c>
      <c r="I183" s="9">
        <f t="shared" si="20"/>
        <v>43.35</v>
      </c>
      <c r="J183" s="9">
        <f t="shared" si="21"/>
        <v>75.41666666666667</v>
      </c>
      <c r="K183" s="30">
        <v>1</v>
      </c>
      <c r="L183" s="38" t="s">
        <v>19</v>
      </c>
      <c r="M183" s="27" t="s">
        <v>20</v>
      </c>
    </row>
    <row r="184" spans="1:13" ht="21" customHeight="1">
      <c r="A184" s="35"/>
      <c r="B184" s="11" t="s">
        <v>348</v>
      </c>
      <c r="C184" s="11" t="s">
        <v>198</v>
      </c>
      <c r="D184" s="11" t="s">
        <v>248</v>
      </c>
      <c r="E184" s="19">
        <v>85.9</v>
      </c>
      <c r="F184" s="13">
        <v>62.27</v>
      </c>
      <c r="G184" s="13">
        <f t="shared" si="18"/>
        <v>31.135</v>
      </c>
      <c r="H184" s="16">
        <v>86.7</v>
      </c>
      <c r="I184" s="9">
        <f t="shared" si="20"/>
        <v>43.35</v>
      </c>
      <c r="J184" s="9">
        <f t="shared" si="21"/>
        <v>74.485</v>
      </c>
      <c r="K184" s="30">
        <v>2</v>
      </c>
      <c r="L184" s="38" t="s">
        <v>19</v>
      </c>
      <c r="M184" s="27" t="s">
        <v>20</v>
      </c>
    </row>
    <row r="185" spans="1:13" ht="21" customHeight="1">
      <c r="A185" s="35"/>
      <c r="B185" s="11" t="s">
        <v>349</v>
      </c>
      <c r="C185" s="11" t="s">
        <v>217</v>
      </c>
      <c r="D185" s="11" t="s">
        <v>325</v>
      </c>
      <c r="E185" s="19">
        <v>87.8</v>
      </c>
      <c r="F185" s="13">
        <f aca="true" t="shared" si="22" ref="F185:F207">E185/3*2</f>
        <v>58.53333333333333</v>
      </c>
      <c r="G185" s="13">
        <f t="shared" si="18"/>
        <v>29.266666666666666</v>
      </c>
      <c r="H185" s="16">
        <v>85.4</v>
      </c>
      <c r="I185" s="9">
        <f t="shared" si="20"/>
        <v>42.7</v>
      </c>
      <c r="J185" s="9">
        <f t="shared" si="21"/>
        <v>71.96666666666667</v>
      </c>
      <c r="K185" s="30">
        <v>3</v>
      </c>
      <c r="L185" s="38" t="s">
        <v>19</v>
      </c>
      <c r="M185" s="27" t="s">
        <v>20</v>
      </c>
    </row>
    <row r="186" spans="1:13" ht="21" customHeight="1">
      <c r="A186" s="35"/>
      <c r="B186" s="11" t="s">
        <v>350</v>
      </c>
      <c r="C186" s="11" t="s">
        <v>184</v>
      </c>
      <c r="D186" s="11" t="s">
        <v>351</v>
      </c>
      <c r="E186" s="19">
        <v>86.2</v>
      </c>
      <c r="F186" s="13">
        <f t="shared" si="22"/>
        <v>57.46666666666667</v>
      </c>
      <c r="G186" s="13">
        <f t="shared" si="18"/>
        <v>28.733333333333334</v>
      </c>
      <c r="H186" s="16">
        <v>85.76</v>
      </c>
      <c r="I186" s="9">
        <f t="shared" si="20"/>
        <v>42.88</v>
      </c>
      <c r="J186" s="9">
        <f t="shared" si="21"/>
        <v>71.61333333333334</v>
      </c>
      <c r="K186" s="30">
        <v>4</v>
      </c>
      <c r="L186" s="38" t="s">
        <v>19</v>
      </c>
      <c r="M186" s="27" t="s">
        <v>27</v>
      </c>
    </row>
    <row r="187" spans="1:13" ht="21" customHeight="1">
      <c r="A187" s="35"/>
      <c r="B187" s="11" t="s">
        <v>352</v>
      </c>
      <c r="C187" s="11" t="s">
        <v>305</v>
      </c>
      <c r="D187" s="11" t="s">
        <v>304</v>
      </c>
      <c r="E187" s="19">
        <v>85.1</v>
      </c>
      <c r="F187" s="13">
        <f t="shared" si="22"/>
        <v>56.73333333333333</v>
      </c>
      <c r="G187" s="13">
        <f t="shared" si="18"/>
        <v>28.366666666666664</v>
      </c>
      <c r="H187" s="16">
        <v>84.4</v>
      </c>
      <c r="I187" s="9">
        <f t="shared" si="20"/>
        <v>42.2</v>
      </c>
      <c r="J187" s="9">
        <f t="shared" si="21"/>
        <v>70.56666666666666</v>
      </c>
      <c r="K187" s="30">
        <v>5</v>
      </c>
      <c r="L187" s="38" t="s">
        <v>19</v>
      </c>
      <c r="M187" s="27" t="s">
        <v>162</v>
      </c>
    </row>
    <row r="188" spans="1:13" ht="21" customHeight="1">
      <c r="A188" s="35"/>
      <c r="B188" s="11" t="s">
        <v>353</v>
      </c>
      <c r="C188" s="11" t="s">
        <v>354</v>
      </c>
      <c r="D188" s="11" t="s">
        <v>355</v>
      </c>
      <c r="E188" s="19">
        <v>80.3</v>
      </c>
      <c r="F188" s="13">
        <f t="shared" si="22"/>
        <v>53.53333333333333</v>
      </c>
      <c r="G188" s="13">
        <f t="shared" si="18"/>
        <v>26.766666666666666</v>
      </c>
      <c r="H188" s="16">
        <v>84.9</v>
      </c>
      <c r="I188" s="9">
        <f t="shared" si="20"/>
        <v>42.45</v>
      </c>
      <c r="J188" s="9">
        <f t="shared" si="21"/>
        <v>69.21666666666667</v>
      </c>
      <c r="K188" s="30">
        <v>6</v>
      </c>
      <c r="L188" s="38" t="s">
        <v>19</v>
      </c>
      <c r="M188" s="27" t="s">
        <v>20</v>
      </c>
    </row>
    <row r="189" spans="1:13" ht="21" customHeight="1">
      <c r="A189" s="35"/>
      <c r="B189" s="11" t="s">
        <v>356</v>
      </c>
      <c r="C189" s="11" t="s">
        <v>244</v>
      </c>
      <c r="D189" s="11" t="s">
        <v>228</v>
      </c>
      <c r="E189" s="19">
        <v>74.5</v>
      </c>
      <c r="F189" s="13">
        <f t="shared" si="22"/>
        <v>49.666666666666664</v>
      </c>
      <c r="G189" s="13">
        <f t="shared" si="18"/>
        <v>24.833333333333332</v>
      </c>
      <c r="H189" s="16">
        <v>83.9</v>
      </c>
      <c r="I189" s="9">
        <f t="shared" si="20"/>
        <v>41.95</v>
      </c>
      <c r="J189" s="9">
        <f t="shared" si="21"/>
        <v>66.78333333333333</v>
      </c>
      <c r="K189" s="30">
        <v>7</v>
      </c>
      <c r="L189" s="38" t="s">
        <v>19</v>
      </c>
      <c r="M189" s="27" t="s">
        <v>20</v>
      </c>
    </row>
    <row r="190" spans="1:13" ht="21" customHeight="1">
      <c r="A190" s="35"/>
      <c r="B190" s="11" t="s">
        <v>357</v>
      </c>
      <c r="C190" s="11" t="s">
        <v>195</v>
      </c>
      <c r="D190" s="11" t="s">
        <v>201</v>
      </c>
      <c r="E190" s="19">
        <v>72.8</v>
      </c>
      <c r="F190" s="13">
        <f t="shared" si="22"/>
        <v>48.53333333333333</v>
      </c>
      <c r="G190" s="13">
        <f t="shared" si="18"/>
        <v>24.266666666666666</v>
      </c>
      <c r="H190" s="16">
        <v>83.2</v>
      </c>
      <c r="I190" s="9">
        <f t="shared" si="20"/>
        <v>41.6</v>
      </c>
      <c r="J190" s="9">
        <f t="shared" si="21"/>
        <v>65.86666666666667</v>
      </c>
      <c r="K190" s="30">
        <v>8</v>
      </c>
      <c r="L190" s="38" t="s">
        <v>19</v>
      </c>
      <c r="M190" s="27" t="s">
        <v>27</v>
      </c>
    </row>
    <row r="191" spans="1:13" ht="21" customHeight="1">
      <c r="A191" s="35"/>
      <c r="B191" s="11" t="s">
        <v>358</v>
      </c>
      <c r="C191" s="11" t="s">
        <v>359</v>
      </c>
      <c r="D191" s="11" t="s">
        <v>239</v>
      </c>
      <c r="E191" s="19">
        <v>75.9</v>
      </c>
      <c r="F191" s="13">
        <f t="shared" si="22"/>
        <v>50.6</v>
      </c>
      <c r="G191" s="13">
        <f t="shared" si="18"/>
        <v>25.3</v>
      </c>
      <c r="H191" s="16">
        <v>79.8</v>
      </c>
      <c r="I191" s="9">
        <f t="shared" si="20"/>
        <v>39.9</v>
      </c>
      <c r="J191" s="9">
        <f t="shared" si="21"/>
        <v>65.2</v>
      </c>
      <c r="K191" s="30">
        <v>9</v>
      </c>
      <c r="L191" s="38"/>
      <c r="M191" s="27" t="s">
        <v>20</v>
      </c>
    </row>
    <row r="192" spans="1:13" ht="21" customHeight="1">
      <c r="A192" s="35"/>
      <c r="B192" s="11" t="s">
        <v>360</v>
      </c>
      <c r="C192" s="11" t="s">
        <v>204</v>
      </c>
      <c r="D192" s="11" t="s">
        <v>361</v>
      </c>
      <c r="E192" s="19">
        <v>71.7</v>
      </c>
      <c r="F192" s="13">
        <f t="shared" si="22"/>
        <v>47.800000000000004</v>
      </c>
      <c r="G192" s="13">
        <f t="shared" si="18"/>
        <v>23.900000000000002</v>
      </c>
      <c r="H192" s="16">
        <v>77.8</v>
      </c>
      <c r="I192" s="9">
        <f t="shared" si="20"/>
        <v>38.9</v>
      </c>
      <c r="J192" s="9">
        <f t="shared" si="21"/>
        <v>62.8</v>
      </c>
      <c r="K192" s="30">
        <v>10</v>
      </c>
      <c r="L192" s="38"/>
      <c r="M192" s="27" t="s">
        <v>20</v>
      </c>
    </row>
    <row r="193" spans="1:13" ht="21" customHeight="1">
      <c r="A193" s="36"/>
      <c r="B193" s="11" t="s">
        <v>362</v>
      </c>
      <c r="C193" s="11" t="s">
        <v>363</v>
      </c>
      <c r="D193" s="11" t="s">
        <v>361</v>
      </c>
      <c r="E193" s="19">
        <v>62.3</v>
      </c>
      <c r="F193" s="13">
        <f t="shared" si="22"/>
        <v>41.53333333333333</v>
      </c>
      <c r="G193" s="13">
        <f t="shared" si="18"/>
        <v>20.766666666666666</v>
      </c>
      <c r="H193" s="16">
        <v>83.7</v>
      </c>
      <c r="I193" s="9">
        <f t="shared" si="20"/>
        <v>41.85</v>
      </c>
      <c r="J193" s="9">
        <f t="shared" si="21"/>
        <v>62.61666666666667</v>
      </c>
      <c r="K193" s="30">
        <v>11</v>
      </c>
      <c r="L193" s="38"/>
      <c r="M193" s="27" t="s">
        <v>27</v>
      </c>
    </row>
    <row r="194" spans="1:13" ht="21" customHeight="1">
      <c r="A194" s="34" t="s">
        <v>364</v>
      </c>
      <c r="B194" s="11" t="s">
        <v>365</v>
      </c>
      <c r="C194" s="11" t="s">
        <v>366</v>
      </c>
      <c r="D194" s="11" t="s">
        <v>334</v>
      </c>
      <c r="E194" s="19">
        <v>97.6</v>
      </c>
      <c r="F194" s="13">
        <f t="shared" si="22"/>
        <v>65.06666666666666</v>
      </c>
      <c r="G194" s="13">
        <f t="shared" si="18"/>
        <v>32.53333333333333</v>
      </c>
      <c r="H194" s="16">
        <v>87</v>
      </c>
      <c r="I194" s="9">
        <f t="shared" si="20"/>
        <v>43.5</v>
      </c>
      <c r="J194" s="9">
        <f t="shared" si="21"/>
        <v>76.03333333333333</v>
      </c>
      <c r="K194" s="30">
        <v>1</v>
      </c>
      <c r="L194" s="38" t="s">
        <v>19</v>
      </c>
      <c r="M194" s="27" t="s">
        <v>27</v>
      </c>
    </row>
    <row r="195" spans="1:13" ht="21" customHeight="1">
      <c r="A195" s="35"/>
      <c r="B195" s="11" t="s">
        <v>367</v>
      </c>
      <c r="C195" s="11" t="s">
        <v>368</v>
      </c>
      <c r="D195" s="11" t="s">
        <v>236</v>
      </c>
      <c r="E195" s="19">
        <v>102.7</v>
      </c>
      <c r="F195" s="13">
        <f t="shared" si="22"/>
        <v>68.46666666666667</v>
      </c>
      <c r="G195" s="13">
        <f t="shared" si="18"/>
        <v>34.233333333333334</v>
      </c>
      <c r="H195" s="16">
        <v>83.5</v>
      </c>
      <c r="I195" s="9">
        <f t="shared" si="20"/>
        <v>41.75</v>
      </c>
      <c r="J195" s="9">
        <f t="shared" si="21"/>
        <v>75.98333333333333</v>
      </c>
      <c r="K195" s="30">
        <v>2</v>
      </c>
      <c r="L195" s="38" t="s">
        <v>19</v>
      </c>
      <c r="M195" s="27" t="s">
        <v>20</v>
      </c>
    </row>
    <row r="196" spans="1:13" ht="21" customHeight="1">
      <c r="A196" s="35"/>
      <c r="B196" s="11" t="s">
        <v>369</v>
      </c>
      <c r="C196" s="11" t="s">
        <v>370</v>
      </c>
      <c r="D196" s="11" t="s">
        <v>206</v>
      </c>
      <c r="E196" s="19">
        <v>97.2</v>
      </c>
      <c r="F196" s="13">
        <f t="shared" si="22"/>
        <v>64.8</v>
      </c>
      <c r="G196" s="13">
        <f aca="true" t="shared" si="23" ref="G196:G207">F196/2</f>
        <v>32.4</v>
      </c>
      <c r="H196" s="16">
        <v>85.7</v>
      </c>
      <c r="I196" s="9">
        <f t="shared" si="20"/>
        <v>42.85</v>
      </c>
      <c r="J196" s="9">
        <f t="shared" si="21"/>
        <v>75.25</v>
      </c>
      <c r="K196" s="30">
        <v>3</v>
      </c>
      <c r="L196" s="38" t="s">
        <v>19</v>
      </c>
      <c r="M196" s="27" t="s">
        <v>27</v>
      </c>
    </row>
    <row r="197" spans="1:13" ht="21" customHeight="1">
      <c r="A197" s="35"/>
      <c r="B197" s="11" t="s">
        <v>371</v>
      </c>
      <c r="C197" s="11" t="s">
        <v>256</v>
      </c>
      <c r="D197" s="11" t="s">
        <v>235</v>
      </c>
      <c r="E197" s="19">
        <v>96.5</v>
      </c>
      <c r="F197" s="13">
        <f t="shared" si="22"/>
        <v>64.33333333333333</v>
      </c>
      <c r="G197" s="13">
        <f t="shared" si="23"/>
        <v>32.166666666666664</v>
      </c>
      <c r="H197" s="16">
        <v>84.66</v>
      </c>
      <c r="I197" s="9">
        <f t="shared" si="20"/>
        <v>42.33</v>
      </c>
      <c r="J197" s="9">
        <f t="shared" si="21"/>
        <v>74.49666666666667</v>
      </c>
      <c r="K197" s="30">
        <v>4</v>
      </c>
      <c r="L197" s="38" t="s">
        <v>19</v>
      </c>
      <c r="M197" s="27" t="s">
        <v>20</v>
      </c>
    </row>
    <row r="198" spans="1:13" ht="21" customHeight="1">
      <c r="A198" s="35"/>
      <c r="B198" s="11" t="s">
        <v>372</v>
      </c>
      <c r="C198" s="11" t="s">
        <v>373</v>
      </c>
      <c r="D198" s="11" t="s">
        <v>374</v>
      </c>
      <c r="E198" s="19">
        <v>93.1</v>
      </c>
      <c r="F198" s="13">
        <f t="shared" si="22"/>
        <v>62.06666666666666</v>
      </c>
      <c r="G198" s="13">
        <f t="shared" si="23"/>
        <v>31.03333333333333</v>
      </c>
      <c r="H198" s="16">
        <v>85.1</v>
      </c>
      <c r="I198" s="9">
        <f t="shared" si="20"/>
        <v>42.55</v>
      </c>
      <c r="J198" s="9">
        <f t="shared" si="21"/>
        <v>73.58333333333333</v>
      </c>
      <c r="K198" s="30">
        <v>5</v>
      </c>
      <c r="L198" s="38" t="s">
        <v>19</v>
      </c>
      <c r="M198" s="27" t="s">
        <v>20</v>
      </c>
    </row>
    <row r="199" spans="1:13" ht="21" customHeight="1">
      <c r="A199" s="35"/>
      <c r="B199" s="11" t="s">
        <v>375</v>
      </c>
      <c r="C199" s="11" t="s">
        <v>217</v>
      </c>
      <c r="D199" s="11" t="s">
        <v>273</v>
      </c>
      <c r="E199" s="19">
        <v>90.2</v>
      </c>
      <c r="F199" s="13">
        <f t="shared" si="22"/>
        <v>60.13333333333333</v>
      </c>
      <c r="G199" s="13">
        <f t="shared" si="23"/>
        <v>30.066666666666666</v>
      </c>
      <c r="H199" s="16">
        <v>86.9</v>
      </c>
      <c r="I199" s="9">
        <f t="shared" si="20"/>
        <v>43.45</v>
      </c>
      <c r="J199" s="9">
        <f t="shared" si="21"/>
        <v>73.51666666666667</v>
      </c>
      <c r="K199" s="30">
        <v>6</v>
      </c>
      <c r="L199" s="38"/>
      <c r="M199" s="27" t="s">
        <v>20</v>
      </c>
    </row>
    <row r="200" spans="1:13" ht="21" customHeight="1">
      <c r="A200" s="35"/>
      <c r="B200" s="11" t="s">
        <v>376</v>
      </c>
      <c r="C200" s="11" t="s">
        <v>313</v>
      </c>
      <c r="D200" s="11" t="s">
        <v>252</v>
      </c>
      <c r="E200" s="19">
        <v>86.4</v>
      </c>
      <c r="F200" s="13">
        <f t="shared" si="22"/>
        <v>57.6</v>
      </c>
      <c r="G200" s="13">
        <f t="shared" si="23"/>
        <v>28.8</v>
      </c>
      <c r="H200" s="16">
        <v>85.4</v>
      </c>
      <c r="I200" s="9">
        <f t="shared" si="20"/>
        <v>42.7</v>
      </c>
      <c r="J200" s="9">
        <f t="shared" si="21"/>
        <v>71.5</v>
      </c>
      <c r="K200" s="30">
        <v>7</v>
      </c>
      <c r="L200" s="38"/>
      <c r="M200" s="27" t="s">
        <v>20</v>
      </c>
    </row>
    <row r="201" spans="1:13" ht="21" customHeight="1">
      <c r="A201" s="35"/>
      <c r="B201" s="11" t="s">
        <v>377</v>
      </c>
      <c r="C201" s="11" t="s">
        <v>206</v>
      </c>
      <c r="D201" s="11" t="s">
        <v>305</v>
      </c>
      <c r="E201" s="19">
        <v>85.8</v>
      </c>
      <c r="F201" s="13">
        <f t="shared" si="22"/>
        <v>57.199999999999996</v>
      </c>
      <c r="G201" s="13">
        <f t="shared" si="23"/>
        <v>28.599999999999998</v>
      </c>
      <c r="H201" s="16">
        <v>83.3</v>
      </c>
      <c r="I201" s="9">
        <f t="shared" si="20"/>
        <v>41.65</v>
      </c>
      <c r="J201" s="9">
        <f t="shared" si="21"/>
        <v>70.25</v>
      </c>
      <c r="K201" s="30">
        <v>8</v>
      </c>
      <c r="L201" s="38"/>
      <c r="M201" s="27" t="s">
        <v>20</v>
      </c>
    </row>
    <row r="202" spans="1:13" ht="21" customHeight="1">
      <c r="A202" s="35"/>
      <c r="B202" s="11" t="s">
        <v>378</v>
      </c>
      <c r="C202" s="11" t="s">
        <v>374</v>
      </c>
      <c r="D202" s="11" t="s">
        <v>339</v>
      </c>
      <c r="E202" s="19">
        <v>75.4</v>
      </c>
      <c r="F202" s="13">
        <f t="shared" si="22"/>
        <v>50.26666666666667</v>
      </c>
      <c r="G202" s="13">
        <f t="shared" si="23"/>
        <v>25.133333333333336</v>
      </c>
      <c r="H202" s="16">
        <v>86.5</v>
      </c>
      <c r="I202" s="9">
        <f t="shared" si="20"/>
        <v>43.25</v>
      </c>
      <c r="J202" s="9">
        <f t="shared" si="21"/>
        <v>68.38333333333334</v>
      </c>
      <c r="K202" s="30">
        <v>9</v>
      </c>
      <c r="L202" s="38"/>
      <c r="M202" s="27" t="s">
        <v>20</v>
      </c>
    </row>
    <row r="203" spans="1:13" ht="21" customHeight="1">
      <c r="A203" s="35"/>
      <c r="B203" s="11" t="s">
        <v>379</v>
      </c>
      <c r="C203" s="11" t="s">
        <v>380</v>
      </c>
      <c r="D203" s="11" t="s">
        <v>245</v>
      </c>
      <c r="E203" s="19">
        <v>78.9</v>
      </c>
      <c r="F203" s="13">
        <f t="shared" si="22"/>
        <v>52.6</v>
      </c>
      <c r="G203" s="13">
        <f t="shared" si="23"/>
        <v>26.3</v>
      </c>
      <c r="H203" s="16">
        <v>84</v>
      </c>
      <c r="I203" s="9">
        <f t="shared" si="20"/>
        <v>42</v>
      </c>
      <c r="J203" s="9">
        <f t="shared" si="21"/>
        <v>68.3</v>
      </c>
      <c r="K203" s="30">
        <v>10</v>
      </c>
      <c r="L203" s="38"/>
      <c r="M203" s="27" t="s">
        <v>20</v>
      </c>
    </row>
    <row r="204" spans="1:13" ht="21" customHeight="1">
      <c r="A204" s="35"/>
      <c r="B204" s="11" t="s">
        <v>381</v>
      </c>
      <c r="C204" s="11" t="s">
        <v>276</v>
      </c>
      <c r="D204" s="11" t="s">
        <v>382</v>
      </c>
      <c r="E204" s="19">
        <v>77.7</v>
      </c>
      <c r="F204" s="13">
        <f t="shared" si="22"/>
        <v>51.800000000000004</v>
      </c>
      <c r="G204" s="13">
        <f t="shared" si="23"/>
        <v>25.900000000000002</v>
      </c>
      <c r="H204" s="16">
        <v>83.8</v>
      </c>
      <c r="I204" s="9">
        <f t="shared" si="20"/>
        <v>41.9</v>
      </c>
      <c r="J204" s="9">
        <f t="shared" si="21"/>
        <v>67.8</v>
      </c>
      <c r="K204" s="30">
        <v>11</v>
      </c>
      <c r="L204" s="38"/>
      <c r="M204" s="27" t="s">
        <v>20</v>
      </c>
    </row>
    <row r="205" spans="1:13" ht="21" customHeight="1">
      <c r="A205" s="35"/>
      <c r="B205" s="11" t="s">
        <v>156</v>
      </c>
      <c r="C205" s="11" t="s">
        <v>382</v>
      </c>
      <c r="D205" s="11" t="s">
        <v>230</v>
      </c>
      <c r="E205" s="19">
        <v>72.4</v>
      </c>
      <c r="F205" s="13">
        <f t="shared" si="22"/>
        <v>48.26666666666667</v>
      </c>
      <c r="G205" s="13">
        <f t="shared" si="23"/>
        <v>24.133333333333336</v>
      </c>
      <c r="H205" s="16">
        <v>84.8</v>
      </c>
      <c r="I205" s="9">
        <f t="shared" si="20"/>
        <v>42.4</v>
      </c>
      <c r="J205" s="9">
        <f t="shared" si="21"/>
        <v>66.53333333333333</v>
      </c>
      <c r="K205" s="30">
        <v>12</v>
      </c>
      <c r="L205" s="38"/>
      <c r="M205" s="27" t="s">
        <v>20</v>
      </c>
    </row>
    <row r="206" spans="1:13" ht="21" customHeight="1">
      <c r="A206" s="35"/>
      <c r="B206" s="11" t="s">
        <v>383</v>
      </c>
      <c r="C206" s="11" t="s">
        <v>305</v>
      </c>
      <c r="D206" s="11" t="s">
        <v>384</v>
      </c>
      <c r="E206" s="19">
        <v>68.3</v>
      </c>
      <c r="F206" s="13">
        <f t="shared" si="22"/>
        <v>45.53333333333333</v>
      </c>
      <c r="G206" s="13">
        <f t="shared" si="23"/>
        <v>22.766666666666666</v>
      </c>
      <c r="H206" s="16">
        <v>85.3</v>
      </c>
      <c r="I206" s="9">
        <f t="shared" si="20"/>
        <v>42.65</v>
      </c>
      <c r="J206" s="9">
        <f t="shared" si="21"/>
        <v>65.41666666666666</v>
      </c>
      <c r="K206" s="30">
        <v>13</v>
      </c>
      <c r="L206" s="38"/>
      <c r="M206" s="27" t="s">
        <v>20</v>
      </c>
    </row>
    <row r="207" spans="1:13" ht="21" customHeight="1">
      <c r="A207" s="36"/>
      <c r="B207" s="11" t="s">
        <v>385</v>
      </c>
      <c r="C207" s="11" t="s">
        <v>282</v>
      </c>
      <c r="D207" s="11" t="s">
        <v>386</v>
      </c>
      <c r="E207" s="19">
        <v>66.5</v>
      </c>
      <c r="F207" s="13">
        <f t="shared" si="22"/>
        <v>44.333333333333336</v>
      </c>
      <c r="G207" s="13">
        <f t="shared" si="23"/>
        <v>22.166666666666668</v>
      </c>
      <c r="H207" s="16">
        <v>84.3</v>
      </c>
      <c r="I207" s="9">
        <f t="shared" si="20"/>
        <v>42.15</v>
      </c>
      <c r="J207" s="9">
        <f t="shared" si="21"/>
        <v>64.31666666666666</v>
      </c>
      <c r="K207" s="30">
        <v>14</v>
      </c>
      <c r="L207" s="38"/>
      <c r="M207" s="27" t="s">
        <v>20</v>
      </c>
    </row>
  </sheetData>
  <sheetProtection/>
  <mergeCells count="24">
    <mergeCell ref="A1:M1"/>
    <mergeCell ref="C2:G2"/>
    <mergeCell ref="H2:I2"/>
    <mergeCell ref="A2:A3"/>
    <mergeCell ref="A4:A34"/>
    <mergeCell ref="A35:A36"/>
    <mergeCell ref="A37:A65"/>
    <mergeCell ref="A66:A67"/>
    <mergeCell ref="A68:A81"/>
    <mergeCell ref="A82:A104"/>
    <mergeCell ref="A105:A125"/>
    <mergeCell ref="A126:A130"/>
    <mergeCell ref="A131:A135"/>
    <mergeCell ref="A136:A147"/>
    <mergeCell ref="A148:A159"/>
    <mergeCell ref="A160:A172"/>
    <mergeCell ref="A173:A182"/>
    <mergeCell ref="A183:A193"/>
    <mergeCell ref="A194:A207"/>
    <mergeCell ref="B2:B3"/>
    <mergeCell ref="J2:J3"/>
    <mergeCell ref="K2:K3"/>
    <mergeCell ref="L2:L3"/>
    <mergeCell ref="M2:M3"/>
  </mergeCells>
  <printOptions/>
  <pageMargins left="0.19652777777777777" right="0.19652777777777777" top="0.7868055555555555" bottom="0.4284722222222222" header="0.38125" footer="0.3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2011-01-01T15:35:25Z</cp:lastPrinted>
  <dcterms:created xsi:type="dcterms:W3CDTF">2016-05-26T00:30:44Z</dcterms:created>
  <dcterms:modified xsi:type="dcterms:W3CDTF">2019-06-17T02:46:59Z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