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5" activeTab="1"/>
  </bookViews>
  <sheets>
    <sheet name="幼儿教育" sheetId="38" r:id="rId1"/>
    <sheet name="小学语文" sheetId="1" r:id="rId2"/>
    <sheet name="小学数学" sheetId="16" r:id="rId3"/>
    <sheet name="小学英语" sheetId="2" r:id="rId4"/>
    <sheet name="小学音乐" sheetId="30" r:id="rId5"/>
    <sheet name="小学美术" sheetId="31" r:id="rId6"/>
    <sheet name="小学体育" sheetId="14" r:id="rId7"/>
    <sheet name="小学信息技术" sheetId="13" r:id="rId8"/>
    <sheet name="小学心理健康" sheetId="26" r:id="rId9"/>
    <sheet name="高中语文" sheetId="27" r:id="rId10"/>
    <sheet name="高中数学" sheetId="11" r:id="rId11"/>
    <sheet name="高中地理" sheetId="18" r:id="rId12"/>
    <sheet name="高中英语" sheetId="15" r:id="rId13"/>
    <sheet name="高中化学" sheetId="17" r:id="rId14"/>
    <sheet name="高中生物" sheetId="20" r:id="rId15"/>
    <sheet name="高中音乐" sheetId="9" r:id="rId16"/>
    <sheet name="特教" sheetId="21" r:id="rId17"/>
    <sheet name="特教（数学）" sheetId="19" r:id="rId18"/>
    <sheet name="专门岗位" sheetId="29" r:id="rId19"/>
  </sheets>
  <definedNames>
    <definedName name="_xlnm.Print_Titles" localSheetId="2">小学数学!$1:$4</definedName>
    <definedName name="_xlnm.Print_Titles" localSheetId="6">小学体育!$1:$4</definedName>
    <definedName name="_xlnm.Print_Titles" localSheetId="7">小学信息技术!$1:$4</definedName>
    <definedName name="_xlnm.Print_Titles" localSheetId="3">小学英语!$1:$4</definedName>
    <definedName name="_xlnm.Print_Titles" localSheetId="1">小学语文!$1:$4</definedName>
    <definedName name="_xlnm.Print_Titles" localSheetId="0">幼儿教育!$1:$4</definedName>
  </definedNames>
  <calcPr calcId="144525"/>
</workbook>
</file>

<file path=xl/sharedStrings.xml><?xml version="1.0" encoding="utf-8"?>
<sst xmlns="http://schemas.openxmlformats.org/spreadsheetml/2006/main" count="1037" uniqueCount="605">
  <si>
    <t>2019年秀屿区公开招聘新任教师考生考试成绩                                                                                                         2019年6月9日</t>
  </si>
  <si>
    <t>幼儿教育</t>
  </si>
  <si>
    <t>序号</t>
  </si>
  <si>
    <t>准考证号</t>
  </si>
  <si>
    <t>姓名</t>
  </si>
  <si>
    <t>笔试成绩</t>
  </si>
  <si>
    <t>面试成绩</t>
  </si>
  <si>
    <t>考试总成绩</t>
  </si>
  <si>
    <t>名次</t>
  </si>
  <si>
    <t>备注</t>
  </si>
  <si>
    <t>百分制</t>
  </si>
  <si>
    <t>比例成绩（50%）</t>
  </si>
  <si>
    <t>弹
(20分)</t>
  </si>
  <si>
    <t>唱
(20分)</t>
  </si>
  <si>
    <t>说
(20分)</t>
  </si>
  <si>
    <t>跳
(20分)</t>
  </si>
  <si>
    <t>画
(20分)</t>
  </si>
  <si>
    <t>合计
(100分)</t>
  </si>
  <si>
    <t>是否合格</t>
  </si>
  <si>
    <t>636119100689</t>
  </si>
  <si>
    <t>柯超梅</t>
  </si>
  <si>
    <t>是</t>
  </si>
  <si>
    <t>636119100959</t>
  </si>
  <si>
    <t>宋亮月</t>
  </si>
  <si>
    <t>636119100235</t>
  </si>
  <si>
    <t>欧超英</t>
  </si>
  <si>
    <t>636119100378</t>
  </si>
  <si>
    <t>林涛涛</t>
  </si>
  <si>
    <t>636119100348</t>
  </si>
  <si>
    <t>李瑜</t>
  </si>
  <si>
    <t>636119100327</t>
  </si>
  <si>
    <t>张钦婷</t>
  </si>
  <si>
    <t>636119100097</t>
  </si>
  <si>
    <t>林婷</t>
  </si>
  <si>
    <t>636119100886</t>
  </si>
  <si>
    <t>梁华妹</t>
  </si>
  <si>
    <t>636119100319</t>
  </si>
  <si>
    <t>钱赛婷</t>
  </si>
  <si>
    <t>636119100933</t>
  </si>
  <si>
    <t>陈莉莉</t>
  </si>
  <si>
    <t>636119100068</t>
  </si>
  <si>
    <t>唐益婷</t>
  </si>
  <si>
    <t>636119100620</t>
  </si>
  <si>
    <t>朱美珍</t>
  </si>
  <si>
    <t>636119100828</t>
  </si>
  <si>
    <t>罗榕</t>
  </si>
  <si>
    <t>636119100386</t>
  </si>
  <si>
    <t>林颖</t>
  </si>
  <si>
    <t>636119100584</t>
  </si>
  <si>
    <t>陈娇</t>
  </si>
  <si>
    <t>636119100306</t>
  </si>
  <si>
    <t>陈静</t>
  </si>
  <si>
    <t>636119100363</t>
  </si>
  <si>
    <t>李钦</t>
  </si>
  <si>
    <t>636119100365</t>
  </si>
  <si>
    <t>林琦彬</t>
  </si>
  <si>
    <t>636119100857</t>
  </si>
  <si>
    <t>傅健</t>
  </si>
  <si>
    <t>636119100774</t>
  </si>
  <si>
    <t>谢境</t>
  </si>
  <si>
    <t>636119100506</t>
  </si>
  <si>
    <t>周丽咸</t>
  </si>
  <si>
    <t>636119100711</t>
  </si>
  <si>
    <t>林榕</t>
  </si>
  <si>
    <t>636119100813</t>
  </si>
  <si>
    <t>郭晓冰</t>
  </si>
  <si>
    <t>636119100517</t>
  </si>
  <si>
    <t>余楠</t>
  </si>
  <si>
    <t>636119100919</t>
  </si>
  <si>
    <t>唐美丽</t>
  </si>
  <si>
    <t>636119100721</t>
  </si>
  <si>
    <t>朱丽丽</t>
  </si>
  <si>
    <t>636119100893</t>
  </si>
  <si>
    <t>翁雅婷</t>
  </si>
  <si>
    <t>636119100775</t>
  </si>
  <si>
    <t>柯丽</t>
  </si>
  <si>
    <t>636119100472</t>
  </si>
  <si>
    <t>程立钦</t>
  </si>
  <si>
    <t>636119100100</t>
  </si>
  <si>
    <t>陈丽山</t>
  </si>
  <si>
    <t>636119100877</t>
  </si>
  <si>
    <t>方艳艳</t>
  </si>
  <si>
    <t>636119100423</t>
  </si>
  <si>
    <t>林楠芳</t>
  </si>
  <si>
    <t>636119100233</t>
  </si>
  <si>
    <t>林婉婷</t>
  </si>
  <si>
    <t>636119100448</t>
  </si>
  <si>
    <t>刘月榕</t>
  </si>
  <si>
    <t>636119100771</t>
  </si>
  <si>
    <t>饶桂英</t>
  </si>
  <si>
    <t>636119100674</t>
  </si>
  <si>
    <t>许铭晶</t>
  </si>
  <si>
    <t>636119100882</t>
  </si>
  <si>
    <t>陈莉</t>
  </si>
  <si>
    <t>636119100714</t>
  </si>
  <si>
    <t>林斌婷</t>
  </si>
  <si>
    <t>636119100891</t>
  </si>
  <si>
    <t>方萍</t>
  </si>
  <si>
    <t>636119100908</t>
  </si>
  <si>
    <t>陈舒婷</t>
  </si>
  <si>
    <t>636119100794</t>
  </si>
  <si>
    <t>詹晓妹</t>
  </si>
  <si>
    <t>636119100986</t>
  </si>
  <si>
    <t>许艳萍</t>
  </si>
  <si>
    <t>636119100805</t>
  </si>
  <si>
    <t>施晓枫</t>
  </si>
  <si>
    <t>636119100090</t>
  </si>
  <si>
    <t>朱欢欢</t>
  </si>
  <si>
    <t>636119100961</t>
  </si>
  <si>
    <t>唐琳琳</t>
  </si>
  <si>
    <t>636119100552</t>
  </si>
  <si>
    <t>王日颖</t>
  </si>
  <si>
    <t>636119100155</t>
  </si>
  <si>
    <t>张丽群</t>
  </si>
  <si>
    <t>636119100026</t>
  </si>
  <si>
    <t>苏雅萍</t>
  </si>
  <si>
    <t>否</t>
  </si>
  <si>
    <t>2019年秀屿区公开招聘新任教师考生考试成绩                                                           2019年6月9日</t>
  </si>
  <si>
    <t>小学语文</t>
  </si>
  <si>
    <t>组别</t>
  </si>
  <si>
    <t>校正得分</t>
  </si>
  <si>
    <t>631119101020</t>
  </si>
  <si>
    <t>曾嫔嫔</t>
  </si>
  <si>
    <t>631119101654</t>
  </si>
  <si>
    <t>黄晓彬</t>
  </si>
  <si>
    <t>631119101251</t>
  </si>
  <si>
    <t>陈先凤</t>
  </si>
  <si>
    <t>631119101747</t>
  </si>
  <si>
    <t>黄佳莹</t>
  </si>
  <si>
    <t>631119101112</t>
  </si>
  <si>
    <t>施晓斐</t>
  </si>
  <si>
    <t>631119101202</t>
  </si>
  <si>
    <t>俞雅茜</t>
  </si>
  <si>
    <t>631119101398</t>
  </si>
  <si>
    <t>刘雅婷</t>
  </si>
  <si>
    <t>631119101744</t>
  </si>
  <si>
    <t>欧美容</t>
  </si>
  <si>
    <t>631119101741</t>
  </si>
  <si>
    <t>何曼婷</t>
  </si>
  <si>
    <t>631119101427</t>
  </si>
  <si>
    <t>林伊琳</t>
  </si>
  <si>
    <t>631119101589</t>
  </si>
  <si>
    <t>卢飞雪</t>
  </si>
  <si>
    <t>631119101254</t>
  </si>
  <si>
    <t>吴睿越</t>
  </si>
  <si>
    <t>631119101358</t>
  </si>
  <si>
    <t>蔡小曼</t>
  </si>
  <si>
    <t>631119101576</t>
  </si>
  <si>
    <t>潘晓菲</t>
  </si>
  <si>
    <t>631119101277</t>
  </si>
  <si>
    <t>朱晶晶</t>
  </si>
  <si>
    <t>631119101059</t>
  </si>
  <si>
    <t>陈汀汀</t>
  </si>
  <si>
    <t>631119101753</t>
  </si>
  <si>
    <t>陈铮</t>
  </si>
  <si>
    <t>631119101431</t>
  </si>
  <si>
    <t>陈木连</t>
  </si>
  <si>
    <t>631119101003</t>
  </si>
  <si>
    <t>罗静</t>
  </si>
  <si>
    <t>631119101287</t>
  </si>
  <si>
    <t>何丽芳</t>
  </si>
  <si>
    <t>631119101416</t>
  </si>
  <si>
    <t>林琳</t>
  </si>
  <si>
    <t>631119101216</t>
  </si>
  <si>
    <t>戴雪龙</t>
  </si>
  <si>
    <t>631119101205</t>
  </si>
  <si>
    <t>关舒婷</t>
  </si>
  <si>
    <t>631119101795</t>
  </si>
  <si>
    <t>张晶晶</t>
  </si>
  <si>
    <t>631119101369</t>
  </si>
  <si>
    <t>张晓珊</t>
  </si>
  <si>
    <t>631119101536</t>
  </si>
  <si>
    <t>朱丽芳</t>
  </si>
  <si>
    <t>631119101490</t>
  </si>
  <si>
    <t>林媛</t>
  </si>
  <si>
    <t>631119101585</t>
  </si>
  <si>
    <t>黄梦婷</t>
  </si>
  <si>
    <t>631119101553</t>
  </si>
  <si>
    <t>周婷</t>
  </si>
  <si>
    <t>631119101028</t>
  </si>
  <si>
    <t>林莉莉</t>
  </si>
  <si>
    <t>631119101779</t>
  </si>
  <si>
    <t>陈央</t>
  </si>
  <si>
    <t>631119101228</t>
  </si>
  <si>
    <t>杨菁菁</t>
  </si>
  <si>
    <t>631119101056</t>
  </si>
  <si>
    <t>姚义丽</t>
  </si>
  <si>
    <t>631119101825</t>
  </si>
  <si>
    <t>王倩倩</t>
  </si>
  <si>
    <t>631119101244</t>
  </si>
  <si>
    <t>刘莺</t>
  </si>
  <si>
    <t>631119101796</t>
  </si>
  <si>
    <t>杨静</t>
  </si>
  <si>
    <t>631119101641</t>
  </si>
  <si>
    <t>黄汝婷</t>
  </si>
  <si>
    <t>631119101171</t>
  </si>
  <si>
    <t>郑静静</t>
  </si>
  <si>
    <t>631119101264</t>
  </si>
  <si>
    <t>郑苗</t>
  </si>
  <si>
    <t>631119101384</t>
  </si>
  <si>
    <t>余洪燕</t>
  </si>
  <si>
    <t>631119101804</t>
  </si>
  <si>
    <t>陈丽娇</t>
  </si>
  <si>
    <t>631119101717</t>
  </si>
  <si>
    <t>黄丽青</t>
  </si>
  <si>
    <t>631119101163</t>
  </si>
  <si>
    <t>吴晓敏</t>
  </si>
  <si>
    <t>631119101503</t>
  </si>
  <si>
    <t>张梅</t>
  </si>
  <si>
    <t>631119101248</t>
  </si>
  <si>
    <t>肖琳雪</t>
  </si>
  <si>
    <t>631119101430</t>
  </si>
  <si>
    <t>陈芬</t>
  </si>
  <si>
    <t>631119101518</t>
  </si>
  <si>
    <t>林丽琴</t>
  </si>
  <si>
    <t>631119101505</t>
  </si>
  <si>
    <t>林晓婵</t>
  </si>
  <si>
    <t>631119101042</t>
  </si>
  <si>
    <t>唐岑岑</t>
  </si>
  <si>
    <t>631119101467</t>
  </si>
  <si>
    <t>沈惠珍</t>
  </si>
  <si>
    <t>631119101487</t>
  </si>
  <si>
    <t>康彬彬</t>
  </si>
  <si>
    <t>631119101575</t>
  </si>
  <si>
    <t>江梦彤</t>
  </si>
  <si>
    <t>631119101093</t>
  </si>
  <si>
    <t>徐清</t>
  </si>
  <si>
    <t>631119101757</t>
  </si>
  <si>
    <t>张丽娇</t>
  </si>
  <si>
    <t>631119101000</t>
  </si>
  <si>
    <t>黄必清</t>
  </si>
  <si>
    <t>631119101411</t>
  </si>
  <si>
    <t>林悦</t>
  </si>
  <si>
    <t>631119101583</t>
  </si>
  <si>
    <t>陈冰娴</t>
  </si>
  <si>
    <t>631119101322</t>
  </si>
  <si>
    <t>张梅霞</t>
  </si>
  <si>
    <t>631119101233</t>
  </si>
  <si>
    <t>徐嘉琳</t>
  </si>
  <si>
    <t>631119101636</t>
  </si>
  <si>
    <t>彭怡萍</t>
  </si>
  <si>
    <t>631119101217</t>
  </si>
  <si>
    <t>谢碧钦</t>
  </si>
  <si>
    <t>631119101845</t>
  </si>
  <si>
    <t>林小风</t>
  </si>
  <si>
    <t>631119101178</t>
  </si>
  <si>
    <t>林云瑞</t>
  </si>
  <si>
    <t>631119101320</t>
  </si>
  <si>
    <t>欧黎芳</t>
  </si>
  <si>
    <t>631119101386</t>
  </si>
  <si>
    <t>黄喜芳</t>
  </si>
  <si>
    <t>631119101108</t>
  </si>
  <si>
    <t>陈苹</t>
  </si>
  <si>
    <t>631119101313</t>
  </si>
  <si>
    <t>陈业弘</t>
  </si>
  <si>
    <t>631119101161</t>
  </si>
  <si>
    <t>蔡杨林</t>
  </si>
  <si>
    <t>631119101094</t>
  </si>
  <si>
    <t>杨蓓</t>
  </si>
  <si>
    <t>631119101495</t>
  </si>
  <si>
    <t>陈清清</t>
  </si>
  <si>
    <t>631119101481</t>
  </si>
  <si>
    <t>陈颖</t>
  </si>
  <si>
    <t>631119101484</t>
  </si>
  <si>
    <t>黄琳英</t>
  </si>
  <si>
    <t>631119101537</t>
  </si>
  <si>
    <t>陈萍萍</t>
  </si>
  <si>
    <r>
      <t>因小学语文岗位招聘人数较多，当天一个小组不能完成面试须分成两个或两个以上的，采取加权平均法计分，</t>
    </r>
    <r>
      <rPr>
        <b/>
        <sz val="12"/>
        <rFont val="宋体"/>
        <charset val="134"/>
      </rPr>
      <t>计算公式：</t>
    </r>
    <r>
      <rPr>
        <sz val="12"/>
        <rFont val="宋体"/>
        <charset val="134"/>
      </rPr>
      <t>以同一岗位全部考生的初评成绩</t>
    </r>
    <r>
      <rPr>
        <b/>
        <sz val="12"/>
        <color rgb="FFFF0000"/>
        <rFont val="宋体"/>
        <charset val="134"/>
      </rPr>
      <t>平均分</t>
    </r>
    <r>
      <rPr>
        <sz val="12"/>
        <color rgb="FFFF0000"/>
        <rFont val="宋体"/>
        <charset val="134"/>
      </rPr>
      <t>85.6141</t>
    </r>
    <r>
      <rPr>
        <sz val="12"/>
        <rFont val="宋体"/>
        <charset val="134"/>
      </rPr>
      <t>（分别去掉2个最高分、2个最低分后的平均分）除以考生所在面试小组的初评成绩</t>
    </r>
    <r>
      <rPr>
        <b/>
        <sz val="12"/>
        <color rgb="FFFF0000"/>
        <rFont val="宋体"/>
        <charset val="134"/>
      </rPr>
      <t>平均分</t>
    </r>
    <r>
      <rPr>
        <sz val="12"/>
        <color rgb="FFFF0000"/>
        <rFont val="宋体"/>
        <charset val="134"/>
      </rPr>
      <t>【1组平均分85.2706,2组平均分86.0393】</t>
    </r>
    <r>
      <rPr>
        <sz val="12"/>
        <rFont val="宋体"/>
        <charset val="134"/>
      </rPr>
      <t>（分别去掉2个最高分、2个最低分后的平均分）得出该组的</t>
    </r>
    <r>
      <rPr>
        <sz val="12"/>
        <color rgb="FFFF0000"/>
        <rFont val="宋体"/>
        <charset val="134"/>
      </rPr>
      <t>修正系数【</t>
    </r>
    <r>
      <rPr>
        <b/>
        <sz val="12"/>
        <color rgb="FFFF0000"/>
        <rFont val="宋体"/>
        <charset val="134"/>
      </rPr>
      <t>1组</t>
    </r>
    <r>
      <rPr>
        <sz val="12"/>
        <color rgb="FFFF0000"/>
        <rFont val="宋体"/>
        <charset val="134"/>
      </rPr>
      <t>修正系数：1.0040，</t>
    </r>
    <r>
      <rPr>
        <b/>
        <sz val="12"/>
        <color rgb="FFFF0000"/>
        <rFont val="宋体"/>
        <charset val="134"/>
      </rPr>
      <t>2组</t>
    </r>
    <r>
      <rPr>
        <sz val="12"/>
        <color rgb="FFFF0000"/>
        <rFont val="宋体"/>
        <charset val="134"/>
      </rPr>
      <t>修正系数：0.9951】</t>
    </r>
    <r>
      <rPr>
        <sz val="12"/>
        <rFont val="宋体"/>
        <charset val="134"/>
      </rPr>
      <t>考生最后得分（校正成绩）则为考生所在面试小组得分（初评成绩）乘以该组的修正系数；所有成绩计算按“四舍五入”保留两位小数。</t>
    </r>
  </si>
  <si>
    <t>2019年秀屿区公开招聘新任教师考生考试成绩                                                                  2019年6月9日</t>
  </si>
  <si>
    <t>小学数学</t>
  </si>
  <si>
    <t>631219102821</t>
  </si>
  <si>
    <t>邹燕丽</t>
  </si>
  <si>
    <t>631219102703</t>
  </si>
  <si>
    <t>林士鸿</t>
  </si>
  <si>
    <t>631219102408</t>
  </si>
  <si>
    <t>王美玲</t>
  </si>
  <si>
    <t>631219102042</t>
  </si>
  <si>
    <t>郭嘉凌</t>
  </si>
  <si>
    <t>631219102359</t>
  </si>
  <si>
    <t>许碧琳</t>
  </si>
  <si>
    <t>631219101955</t>
  </si>
  <si>
    <t>陈滨</t>
  </si>
  <si>
    <t>631219102399</t>
  </si>
  <si>
    <t>陈剑梅</t>
  </si>
  <si>
    <t>631219102360</t>
  </si>
  <si>
    <t>郑梅妹</t>
  </si>
  <si>
    <t>631219102679</t>
  </si>
  <si>
    <t>蔡邹妹</t>
  </si>
  <si>
    <t>631219102286</t>
  </si>
  <si>
    <t>张燕平</t>
  </si>
  <si>
    <t>631219102739</t>
  </si>
  <si>
    <t>张凤金</t>
  </si>
  <si>
    <t>631219101947</t>
  </si>
  <si>
    <t>卢玉珠</t>
  </si>
  <si>
    <t>631219102102</t>
  </si>
  <si>
    <t>林素贞</t>
  </si>
  <si>
    <t>631219102721</t>
  </si>
  <si>
    <t>谢艳芳</t>
  </si>
  <si>
    <t>631219102251</t>
  </si>
  <si>
    <t>林娟</t>
  </si>
  <si>
    <t>631219101921</t>
  </si>
  <si>
    <t>刘超杰</t>
  </si>
  <si>
    <t>631219102588</t>
  </si>
  <si>
    <t>汪晶</t>
  </si>
  <si>
    <t>631219102112</t>
  </si>
  <si>
    <t>李颖颖</t>
  </si>
  <si>
    <t>631219102056</t>
  </si>
  <si>
    <t>林思芳</t>
  </si>
  <si>
    <t>631219102048</t>
  </si>
  <si>
    <t>方心怡</t>
  </si>
  <si>
    <t>631219102690</t>
  </si>
  <si>
    <t>沈海兰</t>
  </si>
  <si>
    <t>631219102250</t>
  </si>
  <si>
    <t>李斌</t>
  </si>
  <si>
    <t>631219102924</t>
  </si>
  <si>
    <t>周美钦</t>
  </si>
  <si>
    <t>631219102357</t>
  </si>
  <si>
    <t>郭剑青</t>
  </si>
  <si>
    <t>2019年秀屿区公开招聘新任教师考生考试成绩                                                                2019年6月9日</t>
  </si>
  <si>
    <t>小学英语</t>
  </si>
  <si>
    <t>631319103171</t>
  </si>
  <si>
    <t>张丽凡</t>
  </si>
  <si>
    <t>631319103365</t>
  </si>
  <si>
    <t>陈莹颖</t>
  </si>
  <si>
    <t>631319103152</t>
  </si>
  <si>
    <t>柯咏苒</t>
  </si>
  <si>
    <t>631319103183</t>
  </si>
  <si>
    <t>林清霞</t>
  </si>
  <si>
    <t>631319103281</t>
  </si>
  <si>
    <t>林媛媛</t>
  </si>
  <si>
    <t>631319103329</t>
  </si>
  <si>
    <t>郑智玲</t>
  </si>
  <si>
    <t>631319103249</t>
  </si>
  <si>
    <t>许琳</t>
  </si>
  <si>
    <t>631319103197</t>
  </si>
  <si>
    <t>郑萍萍</t>
  </si>
  <si>
    <t>631319103341</t>
  </si>
  <si>
    <t>王君</t>
  </si>
  <si>
    <t>631319103274</t>
  </si>
  <si>
    <t>朱荔佳</t>
  </si>
  <si>
    <t>631319103023</t>
  </si>
  <si>
    <t>韩雪</t>
  </si>
  <si>
    <t>631319103140</t>
  </si>
  <si>
    <t>郑婷婷</t>
  </si>
  <si>
    <t>631319103102</t>
  </si>
  <si>
    <t>彭艳红</t>
  </si>
  <si>
    <t>631319103013</t>
  </si>
  <si>
    <t>吴慧冰</t>
  </si>
  <si>
    <t>631319103210</t>
  </si>
  <si>
    <t>林敏</t>
  </si>
  <si>
    <r>
      <rPr>
        <b/>
        <sz val="16"/>
        <rFont val="方正小标宋简体"/>
        <charset val="134"/>
      </rPr>
      <t>2019年秀屿区公开招聘新任教师考生考试成绩</t>
    </r>
    <r>
      <rPr>
        <sz val="16"/>
        <rFont val="方正小标宋简体"/>
        <charset val="134"/>
      </rPr>
      <t xml:space="preserve">                                                                                                                                2019年6月9日                                                    </t>
    </r>
  </si>
  <si>
    <t>小学音乐</t>
  </si>
  <si>
    <t>比例
成绩(50%)</t>
  </si>
  <si>
    <t>自弹
自唱
（40分）</t>
  </si>
  <si>
    <t>清唱
歌曲
（40分）</t>
  </si>
  <si>
    <t>特长
展示
（20分）</t>
  </si>
  <si>
    <t>比例
成绩
(50%)</t>
  </si>
  <si>
    <t>631719103519</t>
  </si>
  <si>
    <t>李滢</t>
  </si>
  <si>
    <t>631719103584</t>
  </si>
  <si>
    <t>郑逸丹</t>
  </si>
  <si>
    <t>631719103562</t>
  </si>
  <si>
    <t>林静</t>
  </si>
  <si>
    <t>631719103470</t>
  </si>
  <si>
    <t>陈逸涵</t>
  </si>
  <si>
    <t>631719103591</t>
  </si>
  <si>
    <t>苏欣蕾</t>
  </si>
  <si>
    <t>631719103504</t>
  </si>
  <si>
    <t>张佳琳</t>
  </si>
  <si>
    <t>631719103561</t>
  </si>
  <si>
    <t>肖妩颖</t>
  </si>
  <si>
    <t>631719103464</t>
  </si>
  <si>
    <t>张莉榕</t>
  </si>
  <si>
    <t>631719103596</t>
  </si>
  <si>
    <t>陈智丽</t>
  </si>
  <si>
    <t>631719103513</t>
  </si>
  <si>
    <t>唐伟娴</t>
  </si>
  <si>
    <t>631719103567</t>
  </si>
  <si>
    <t>黄樱花</t>
  </si>
  <si>
    <t>631719103563</t>
  </si>
  <si>
    <t>陈伟清</t>
  </si>
  <si>
    <t>631719103566</t>
  </si>
  <si>
    <t>傅芝颖</t>
  </si>
  <si>
    <t>631719103529</t>
  </si>
  <si>
    <t>谢碧玉</t>
  </si>
  <si>
    <r>
      <rPr>
        <b/>
        <sz val="18"/>
        <rFont val="方正小标宋简体"/>
        <charset val="134"/>
      </rPr>
      <t>2019年秀屿区公开招聘新任教师考生考试成绩</t>
    </r>
    <r>
      <rPr>
        <sz val="18"/>
        <rFont val="方正小标宋简体"/>
        <charset val="134"/>
      </rPr>
      <t xml:space="preserve">                                                                                                                                    2019年6月9日</t>
    </r>
  </si>
  <si>
    <t>小学美术</t>
  </si>
  <si>
    <t>美术字
书写
(40分)</t>
  </si>
  <si>
    <t>命题
创作
(60分)</t>
  </si>
  <si>
    <t>是否
合格</t>
  </si>
  <si>
    <t>631819103865</t>
  </si>
  <si>
    <t>柯伟晴</t>
  </si>
  <si>
    <t>631819103933</t>
  </si>
  <si>
    <t>徐雅</t>
  </si>
  <si>
    <t>631819103850</t>
  </si>
  <si>
    <t>林蓓</t>
  </si>
  <si>
    <t>631819103975</t>
  </si>
  <si>
    <t>解赛镕</t>
  </si>
  <si>
    <t>631819103910</t>
  </si>
  <si>
    <t>彭城涵</t>
  </si>
  <si>
    <t>631819103643</t>
  </si>
  <si>
    <t>范嘉彬</t>
  </si>
  <si>
    <t>631819103646</t>
  </si>
  <si>
    <t>林怡莹</t>
  </si>
  <si>
    <t>631819103758</t>
  </si>
  <si>
    <t>詹丽敏</t>
  </si>
  <si>
    <t>631819103787</t>
  </si>
  <si>
    <t>姚双双</t>
  </si>
  <si>
    <t>631819103777</t>
  </si>
  <si>
    <t>林欢</t>
  </si>
  <si>
    <t>631819103700</t>
  </si>
  <si>
    <t>翁丽丽</t>
  </si>
  <si>
    <t>631819103672</t>
  </si>
  <si>
    <t>吴婷婷</t>
  </si>
  <si>
    <t>631819103937</t>
  </si>
  <si>
    <t>林璐</t>
  </si>
  <si>
    <t>631819103734</t>
  </si>
  <si>
    <t>黄春梅</t>
  </si>
  <si>
    <t>631819103618</t>
  </si>
  <si>
    <t>陈绛婧</t>
  </si>
  <si>
    <t>小学体育</t>
  </si>
  <si>
    <t>631919104121</t>
  </si>
  <si>
    <t>陈少军</t>
  </si>
  <si>
    <t>631919104145</t>
  </si>
  <si>
    <t>周秋妹</t>
  </si>
  <si>
    <t>631919104090</t>
  </si>
  <si>
    <t>王嘉程</t>
  </si>
  <si>
    <t>631919104045</t>
  </si>
  <si>
    <t>李玮琦</t>
  </si>
  <si>
    <t>631919104135</t>
  </si>
  <si>
    <t>方细美</t>
  </si>
  <si>
    <t>631919104044</t>
  </si>
  <si>
    <t>徐冬桂</t>
  </si>
  <si>
    <t>631919104024</t>
  </si>
  <si>
    <t>陈晓斌</t>
  </si>
  <si>
    <t>631919104094</t>
  </si>
  <si>
    <t>刘慧仙</t>
  </si>
  <si>
    <t>631919104151</t>
  </si>
  <si>
    <t>魏金英</t>
  </si>
  <si>
    <t>631919104074</t>
  </si>
  <si>
    <t>吴为国</t>
  </si>
  <si>
    <t>2019年秀屿区公开招聘新任教师考生考试成绩                                                                       2019年6月9日</t>
  </si>
  <si>
    <t>小学信息技术</t>
  </si>
  <si>
    <t>632019104260</t>
  </si>
  <si>
    <t>陈子颖</t>
  </si>
  <si>
    <t>632019104262</t>
  </si>
  <si>
    <t>沈丽芬</t>
  </si>
  <si>
    <t>632019104189</t>
  </si>
  <si>
    <t>王嘉源</t>
  </si>
  <si>
    <t>632019104264</t>
  </si>
  <si>
    <t>邱桂荣</t>
  </si>
  <si>
    <t>632019104255</t>
  </si>
  <si>
    <t>刘爱梅</t>
  </si>
  <si>
    <t>632019104259</t>
  </si>
  <si>
    <t>唐宇碟</t>
  </si>
  <si>
    <t>632019104202</t>
  </si>
  <si>
    <t>陈庆晶</t>
  </si>
  <si>
    <t>632019104224</t>
  </si>
  <si>
    <t>许婷婷</t>
  </si>
  <si>
    <t>632019104256</t>
  </si>
  <si>
    <t>蔡晓容</t>
  </si>
  <si>
    <t>632019104203</t>
  </si>
  <si>
    <t>徐丽星</t>
  </si>
  <si>
    <t>632019104225</t>
  </si>
  <si>
    <t>王蓉蓉</t>
  </si>
  <si>
    <t>632019104238</t>
  </si>
  <si>
    <t>卢桑桑</t>
  </si>
  <si>
    <t>2019年秀屿区公开招聘新任教师考生考试成绩                                                         2019年6月9日</t>
  </si>
  <si>
    <t>小学心理健康</t>
  </si>
  <si>
    <t>632119104335</t>
  </si>
  <si>
    <t>徐珍</t>
  </si>
  <si>
    <t>632119104297</t>
  </si>
  <si>
    <t>林艳芳</t>
  </si>
  <si>
    <t>632119104285</t>
  </si>
  <si>
    <t>董晶</t>
  </si>
  <si>
    <t>632119104345</t>
  </si>
  <si>
    <t>陈颖颖</t>
  </si>
  <si>
    <t>632119104292</t>
  </si>
  <si>
    <t>阮嘉敏</t>
  </si>
  <si>
    <t>632119104333</t>
  </si>
  <si>
    <t>吴依依</t>
  </si>
  <si>
    <t>632119104314</t>
  </si>
  <si>
    <t>林丽君</t>
  </si>
  <si>
    <t>2019年秀屿区公开招聘新任教师考生考试成绩                                                             2019年6月9日</t>
  </si>
  <si>
    <t>高中语文</t>
  </si>
  <si>
    <t>633119104399</t>
  </si>
  <si>
    <t>林梦珊</t>
  </si>
  <si>
    <t>633119104398</t>
  </si>
  <si>
    <t>莫灵宇</t>
  </si>
  <si>
    <t>633119104410</t>
  </si>
  <si>
    <t>陈艳珊</t>
  </si>
  <si>
    <t>2019年秀屿区公开招聘新任教师考生考试成绩                                                                    2019年6月9日</t>
  </si>
  <si>
    <t>高中数学</t>
  </si>
  <si>
    <t>633219104467</t>
  </si>
  <si>
    <t>黄慧君</t>
  </si>
  <si>
    <t>633219104416</t>
  </si>
  <si>
    <t>黄金霞</t>
  </si>
  <si>
    <t>633219104452</t>
  </si>
  <si>
    <t>陈钰</t>
  </si>
  <si>
    <t>633219104489</t>
  </si>
  <si>
    <t>633219104486</t>
  </si>
  <si>
    <t>宋秀金</t>
  </si>
  <si>
    <t>633219104429</t>
  </si>
  <si>
    <t>陈凡</t>
  </si>
  <si>
    <t>2019年秀屿区公开招聘新任教师考生考试成绩                                                             2019年6月10日</t>
  </si>
  <si>
    <t>高中地理</t>
  </si>
  <si>
    <t>633919104868</t>
  </si>
  <si>
    <t>郭秀丽</t>
  </si>
  <si>
    <t>633919104872</t>
  </si>
  <si>
    <t>刘艳明</t>
  </si>
  <si>
    <t>633919104866</t>
  </si>
  <si>
    <t>林潮梦</t>
  </si>
  <si>
    <t>633919104858</t>
  </si>
  <si>
    <t>黄淑萍</t>
  </si>
  <si>
    <t>633919104876</t>
  </si>
  <si>
    <t>杨文强</t>
  </si>
  <si>
    <t>633919104871</t>
  </si>
  <si>
    <t>陈春梅</t>
  </si>
  <si>
    <t>633919104865</t>
  </si>
  <si>
    <t>陈琳琳</t>
  </si>
  <si>
    <t>633919104870</t>
  </si>
  <si>
    <t>郑敏敏</t>
  </si>
  <si>
    <t>2019年秀屿区公开招聘新任教师考生考试成绩
2019年6月9日</t>
  </si>
  <si>
    <t>高中英语</t>
  </si>
  <si>
    <t>633319104557</t>
  </si>
  <si>
    <t>阮讷敏</t>
  </si>
  <si>
    <t>633319104565</t>
  </si>
  <si>
    <t>郑惠娟</t>
  </si>
  <si>
    <t>633319104554</t>
  </si>
  <si>
    <t>林丽娇</t>
  </si>
  <si>
    <t>633319104492</t>
  </si>
  <si>
    <t>张明敏</t>
  </si>
  <si>
    <t>633319104511</t>
  </si>
  <si>
    <t>黄丽贞</t>
  </si>
  <si>
    <t>633319104553</t>
  </si>
  <si>
    <t>李漳玉</t>
  </si>
  <si>
    <t>633319104536</t>
  </si>
  <si>
    <t>林已霞</t>
  </si>
  <si>
    <t>633319104594</t>
  </si>
  <si>
    <t>黄婷婷</t>
  </si>
  <si>
    <t>633319104533</t>
  </si>
  <si>
    <t>郭栋智</t>
  </si>
  <si>
    <t>2019年秀屿区公开招聘新任教师考生考试成绩                                                              2019年6月9日</t>
  </si>
  <si>
    <t>高中化学</t>
  </si>
  <si>
    <t>633519104700</t>
  </si>
  <si>
    <t>郭清清</t>
  </si>
  <si>
    <t>633519104665</t>
  </si>
  <si>
    <t>翁建萍</t>
  </si>
  <si>
    <t>633519104667</t>
  </si>
  <si>
    <t>蔡一香</t>
  </si>
  <si>
    <t>633519104710</t>
  </si>
  <si>
    <t>陈智元</t>
  </si>
  <si>
    <t>633519104663</t>
  </si>
  <si>
    <t>林妹</t>
  </si>
  <si>
    <t>633519104681</t>
  </si>
  <si>
    <t>贺云琴</t>
  </si>
  <si>
    <t>高中生物</t>
  </si>
  <si>
    <t>633619104751</t>
  </si>
  <si>
    <t>蔡雪琴</t>
  </si>
  <si>
    <t>633619104766</t>
  </si>
  <si>
    <t>李梦晴</t>
  </si>
  <si>
    <t>633619104732</t>
  </si>
  <si>
    <t>陈细清</t>
  </si>
  <si>
    <t>633619104775</t>
  </si>
  <si>
    <t>林晶晶</t>
  </si>
  <si>
    <t>633619104754</t>
  </si>
  <si>
    <t>张惠生</t>
  </si>
  <si>
    <t>633619104729</t>
  </si>
  <si>
    <t>633619104753</t>
  </si>
  <si>
    <t>林燕钦</t>
  </si>
  <si>
    <t>633619104750</t>
  </si>
  <si>
    <t>朱湘瑜</t>
  </si>
  <si>
    <t>633619104756</t>
  </si>
  <si>
    <t>谢梅芳</t>
  </si>
  <si>
    <r>
      <rPr>
        <b/>
        <sz val="18"/>
        <rFont val="方正小标宋简体"/>
        <charset val="134"/>
      </rPr>
      <t>2019年秀屿区公开招聘新任教师考生考试成绩</t>
    </r>
    <r>
      <rPr>
        <sz val="18"/>
        <rFont val="方正小标宋简体"/>
        <charset val="134"/>
      </rPr>
      <t xml:space="preserve">                                                                                                                    2019年6月9日</t>
    </r>
  </si>
  <si>
    <t>高中音乐</t>
  </si>
  <si>
    <t>634319104903</t>
  </si>
  <si>
    <t>何嘉玲</t>
  </si>
  <si>
    <t>634319104897</t>
  </si>
  <si>
    <t>何匀悦</t>
  </si>
  <si>
    <t>634319104900</t>
  </si>
  <si>
    <t>王丽丽</t>
  </si>
  <si>
    <t>634319104914</t>
  </si>
  <si>
    <t>于玲蔚</t>
  </si>
  <si>
    <r>
      <rPr>
        <b/>
        <sz val="18"/>
        <rFont val="方正小标宋简体"/>
        <charset val="134"/>
      </rPr>
      <t>2019年秀屿区公开招聘新任教师考生考试成绩</t>
    </r>
    <r>
      <rPr>
        <sz val="18"/>
        <rFont val="方正小标宋简体"/>
        <charset val="134"/>
      </rPr>
      <t xml:space="preserve">                                                                  2019年6月9日</t>
    </r>
  </si>
  <si>
    <t>特教</t>
  </si>
  <si>
    <t>比例成绩(50%)</t>
  </si>
  <si>
    <t>635119105016</t>
  </si>
  <si>
    <t>朱梅</t>
  </si>
  <si>
    <t>635119105012</t>
  </si>
  <si>
    <t>余晓丽</t>
  </si>
  <si>
    <t>635119105022</t>
  </si>
  <si>
    <t>张焱丹</t>
  </si>
  <si>
    <t>2019年秀屿区公开招聘新任教师考生考试成绩                                                                     2019年6月9日</t>
  </si>
  <si>
    <t>特教（数学）</t>
  </si>
  <si>
    <t>635119105023</t>
  </si>
  <si>
    <t>吴丹梅</t>
  </si>
  <si>
    <t>635119105019</t>
  </si>
  <si>
    <t>谢思思</t>
  </si>
  <si>
    <t>2019年秀屿区公开招聘新任教师考生考试成绩
 2019年6月9日</t>
  </si>
  <si>
    <t>专门岗位</t>
  </si>
  <si>
    <t>635219200064</t>
  </si>
  <si>
    <t>陈琦</t>
  </si>
  <si>
    <t>635219200065</t>
  </si>
  <si>
    <t>连一丹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</si>
</sst>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;_怳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6"/>
      <name val="方正小标宋简体"/>
      <charset val="134"/>
    </font>
    <font>
      <sz val="16"/>
      <name val="方正小标宋简体"/>
      <charset val="134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70">
    <xf numFmtId="0" fontId="0" fillId="0" borderId="0">
      <alignment vertical="center"/>
    </xf>
    <xf numFmtId="0" fontId="0" fillId="0" borderId="0"/>
    <xf numFmtId="0" fontId="0" fillId="0" borderId="0"/>
    <xf numFmtId="42" fontId="12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2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4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2" fillId="28" borderId="10" applyNumberFormat="0" applyFont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5370">
    <cellStyle name="常规" xfId="0" builtinId="0"/>
    <cellStyle name="常规 104 56" xfId="1"/>
    <cellStyle name="常规 104 61" xfId="2"/>
    <cellStyle name="货币[0]" xfId="3" builtinId="7"/>
    <cellStyle name="常规 120 32" xfId="4"/>
    <cellStyle name="常规 120 27" xfId="5"/>
    <cellStyle name="常规 115 32" xfId="6"/>
    <cellStyle name="常规 115 27" xfId="7"/>
    <cellStyle name="常规 44" xfId="8"/>
    <cellStyle name="常规 39" xfId="9"/>
    <cellStyle name="常规 82 11" xfId="10"/>
    <cellStyle name="货币" xfId="11" builtinId="4"/>
    <cellStyle name="常规 154 2" xfId="12"/>
    <cellStyle name="常规 119 49" xfId="13"/>
    <cellStyle name="常规 119 54" xfId="14"/>
    <cellStyle name="差_初中音乐 24 22" xfId="15"/>
    <cellStyle name="差_初中音乐 19 22" xfId="16"/>
    <cellStyle name="差_初中音乐 19 17" xfId="17"/>
    <cellStyle name="差_初中音乐 24 17" xfId="18"/>
    <cellStyle name="20% - 强调文字颜色 3" xfId="19" builtinId="38"/>
    <cellStyle name="差_初中音乐 23 14" xfId="20"/>
    <cellStyle name="差_初中音乐 18 14" xfId="21"/>
    <cellStyle name="常规 118 51" xfId="22"/>
    <cellStyle name="常规 118 46" xfId="23"/>
    <cellStyle name="输入" xfId="24" builtinId="20"/>
    <cellStyle name="常规 114 24" xfId="25"/>
    <cellStyle name="常规 114 19" xfId="26"/>
    <cellStyle name="常规 109 24" xfId="27"/>
    <cellStyle name="常规 109 19" xfId="28"/>
    <cellStyle name="常规 80 39" xfId="29"/>
    <cellStyle name="常规 80 44" xfId="30"/>
    <cellStyle name="常规 108 65" xfId="31"/>
    <cellStyle name="常规 108 70" xfId="32"/>
    <cellStyle name="常规 113 65" xfId="33"/>
    <cellStyle name="常规 113 70" xfId="34"/>
    <cellStyle name="差_初中音乐 13 33" xfId="35"/>
    <cellStyle name="差_初中音乐 13 28" xfId="36"/>
    <cellStyle name="千位分隔[0]" xfId="37" builtinId="6"/>
    <cellStyle name="常规 103 55" xfId="38"/>
    <cellStyle name="常规 103 60" xfId="39"/>
    <cellStyle name="40% - 强调文字颜色 3" xfId="40" builtinId="39"/>
    <cellStyle name="差_初中音乐 19 6" xfId="41"/>
    <cellStyle name="差_初中音乐 24 6" xfId="42"/>
    <cellStyle name="差" xfId="43" builtinId="27"/>
    <cellStyle name="千位分隔" xfId="44" builtinId="3"/>
    <cellStyle name="常规 81 38" xfId="45"/>
    <cellStyle name="常规 81 43" xfId="46"/>
    <cellStyle name="常规 109 59" xfId="47"/>
    <cellStyle name="常规 109 64" xfId="48"/>
    <cellStyle name="常规 114 59" xfId="49"/>
    <cellStyle name="常规 114 64" xfId="50"/>
    <cellStyle name="常规 104 7" xfId="51"/>
    <cellStyle name="差_初中音乐 14 32" xfId="52"/>
    <cellStyle name="差_初中音乐 14 27" xfId="53"/>
    <cellStyle name="差_初中音乐 13 6" xfId="54"/>
    <cellStyle name="常规 105 37" xfId="55"/>
    <cellStyle name="常规 105 42" xfId="56"/>
    <cellStyle name="常规 110 37" xfId="57"/>
    <cellStyle name="常规 110 42" xfId="58"/>
    <cellStyle name="差_初中音乐 10 10" xfId="59"/>
    <cellStyle name="60% - 强调文字颜色 3" xfId="60" builtinId="40"/>
    <cellStyle name="超链接" xfId="61" builtinId="8"/>
    <cellStyle name="百分比" xfId="62" builtinId="5"/>
    <cellStyle name="差_初中音乐 110" xfId="63"/>
    <cellStyle name="差_初中音乐 105" xfId="64"/>
    <cellStyle name="差_初中音乐 11 7" xfId="65"/>
    <cellStyle name="已访问的超链接" xfId="66" builtinId="9"/>
    <cellStyle name="常规 83 38" xfId="67"/>
    <cellStyle name="常规 83 43" xfId="68"/>
    <cellStyle name="常规 116 59" xfId="69"/>
    <cellStyle name="常规 116 64" xfId="70"/>
    <cellStyle name="常规 121 59" xfId="71"/>
    <cellStyle name="常规 121 64" xfId="72"/>
    <cellStyle name="常规 119 7" xfId="73"/>
    <cellStyle name="差_初中音乐 21 32" xfId="74"/>
    <cellStyle name="差_初中音乐 21 27" xfId="75"/>
    <cellStyle name="差_初中音乐 16 32" xfId="76"/>
    <cellStyle name="差_初中音乐 16 27" xfId="77"/>
    <cellStyle name="差_初中音乐 5 3" xfId="78"/>
    <cellStyle name="差_初中音乐 2 24" xfId="79"/>
    <cellStyle name="差_初中音乐 2 19" xfId="80"/>
    <cellStyle name="常规 107 37" xfId="81"/>
    <cellStyle name="常规 107 42" xfId="82"/>
    <cellStyle name="常规 112 37" xfId="83"/>
    <cellStyle name="常规 112 42" xfId="84"/>
    <cellStyle name="差_初中音乐 12 10" xfId="85"/>
    <cellStyle name="注释" xfId="86" builtinId="10"/>
    <cellStyle name="常规 81 37" xfId="87"/>
    <cellStyle name="常规 81 42" xfId="88"/>
    <cellStyle name="常规 109 58" xfId="89"/>
    <cellStyle name="常规 109 63" xfId="90"/>
    <cellStyle name="常规 114 58" xfId="91"/>
    <cellStyle name="常规 114 63" xfId="92"/>
    <cellStyle name="常规 104 6" xfId="93"/>
    <cellStyle name="差_初中音乐 14 31" xfId="94"/>
    <cellStyle name="差_初中音乐 14 26" xfId="95"/>
    <cellStyle name="差_初中音乐 13 5" xfId="96"/>
    <cellStyle name="60% - 强调文字颜色 2" xfId="97" builtinId="36"/>
    <cellStyle name="标题 4" xfId="98" builtinId="19"/>
    <cellStyle name="差_初中音乐 18" xfId="99"/>
    <cellStyle name="差_初中音乐 23" xfId="100"/>
    <cellStyle name="常规 108 55" xfId="101"/>
    <cellStyle name="常规 108 60" xfId="102"/>
    <cellStyle name="常规 113 55" xfId="103"/>
    <cellStyle name="常规 113 60" xfId="104"/>
    <cellStyle name="警告文本" xfId="105" builtinId="11"/>
    <cellStyle name="常规 80 29" xfId="106"/>
    <cellStyle name="常规 80 34" xfId="107"/>
    <cellStyle name="差_初中音乐 13 23" xfId="108"/>
    <cellStyle name="差_初中音乐 13 18" xfId="109"/>
    <cellStyle name="标题" xfId="110" builtinId="15"/>
    <cellStyle name="常规 117 19" xfId="111"/>
    <cellStyle name="常规 117 24" xfId="112"/>
    <cellStyle name="常规 122 19" xfId="113"/>
    <cellStyle name="常规 122 24" xfId="114"/>
    <cellStyle name="解释性文本" xfId="115" builtinId="53"/>
    <cellStyle name="差_初中音乐 14 8" xfId="116"/>
    <cellStyle name="标题 1" xfId="117" builtinId="16"/>
    <cellStyle name="标题 2" xfId="118" builtinId="17"/>
    <cellStyle name="常规 81 36" xfId="119"/>
    <cellStyle name="常规 81 41" xfId="120"/>
    <cellStyle name="常规 109 57" xfId="121"/>
    <cellStyle name="常规 109 62" xfId="122"/>
    <cellStyle name="常规 114 57" xfId="123"/>
    <cellStyle name="常规 114 62" xfId="124"/>
    <cellStyle name="常规 104 5" xfId="125"/>
    <cellStyle name="差_初中音乐 14 30" xfId="126"/>
    <cellStyle name="差_初中音乐 14 25" xfId="127"/>
    <cellStyle name="差_初中音乐 13 4" xfId="128"/>
    <cellStyle name="60% - 强调文字颜色 1" xfId="129" builtinId="32"/>
    <cellStyle name="标题 3" xfId="130" builtinId="18"/>
    <cellStyle name="常规 81 39" xfId="131"/>
    <cellStyle name="常规 81 44" xfId="132"/>
    <cellStyle name="常规 109 65" xfId="133"/>
    <cellStyle name="常规 109 70" xfId="134"/>
    <cellStyle name="常规 114 65" xfId="135"/>
    <cellStyle name="常规 114 70" xfId="136"/>
    <cellStyle name="常规 104 8" xfId="137"/>
    <cellStyle name="差_初中音乐 14 33" xfId="138"/>
    <cellStyle name="差_初中音乐 14 28" xfId="139"/>
    <cellStyle name="差_初中音乐 13 7" xfId="140"/>
    <cellStyle name="常规 105 38" xfId="141"/>
    <cellStyle name="常规 105 43" xfId="142"/>
    <cellStyle name="常规 110 38" xfId="143"/>
    <cellStyle name="常规 110 43" xfId="144"/>
    <cellStyle name="差_初中音乐 10 11" xfId="145"/>
    <cellStyle name="60% - 强调文字颜色 4" xfId="146" builtinId="44"/>
    <cellStyle name="常规 106 46" xfId="147"/>
    <cellStyle name="常规 106 51" xfId="148"/>
    <cellStyle name="常规 111 46" xfId="149"/>
    <cellStyle name="常规 111 51" xfId="150"/>
    <cellStyle name="差_初中音乐 11 14" xfId="151"/>
    <cellStyle name="输出" xfId="152" builtinId="21"/>
    <cellStyle name="常规 82 47" xfId="153"/>
    <cellStyle name="常规 82 52" xfId="154"/>
    <cellStyle name="常规 115 68" xfId="155"/>
    <cellStyle name="常规 115 73" xfId="156"/>
    <cellStyle name="差_初中音乐 17 6" xfId="157"/>
    <cellStyle name="差_初中音乐 22 6" xfId="158"/>
    <cellStyle name="计算" xfId="159" builtinId="22"/>
    <cellStyle name="检查单元格" xfId="160" builtinId="23"/>
    <cellStyle name="20% - 强调文字颜色 6" xfId="161" builtinId="50"/>
    <cellStyle name="常规 117 46" xfId="162"/>
    <cellStyle name="常规 117 51" xfId="163"/>
    <cellStyle name="常规 122 46" xfId="164"/>
    <cellStyle name="常规 122 51" xfId="165"/>
    <cellStyle name="差_初中音乐 22 14" xfId="166"/>
    <cellStyle name="差_初中音乐 17 14" xfId="167"/>
    <cellStyle name="常规 96 2 6" xfId="168"/>
    <cellStyle name="强调文字颜色 2" xfId="169" builtinId="33"/>
    <cellStyle name="链接单元格" xfId="170" builtinId="24"/>
    <cellStyle name="差_初中音乐 20 3" xfId="171"/>
    <cellStyle name="差_初中音乐 15 3" xfId="172"/>
    <cellStyle name="汇总" xfId="173" builtinId="25"/>
    <cellStyle name="好" xfId="174" builtinId="26"/>
    <cellStyle name="适中" xfId="175" builtinId="28"/>
    <cellStyle name="20% - 强调文字颜色 5" xfId="176" builtinId="46"/>
    <cellStyle name="常规 117 45" xfId="177"/>
    <cellStyle name="常规 117 50" xfId="178"/>
    <cellStyle name="常规 122 45" xfId="179"/>
    <cellStyle name="常规 122 50" xfId="180"/>
    <cellStyle name="差_初中音乐 22 13" xfId="181"/>
    <cellStyle name="差_初中音乐 17 13" xfId="182"/>
    <cellStyle name="常规 96 2 5" xfId="183"/>
    <cellStyle name="强调文字颜色 1" xfId="184" builtinId="29"/>
    <cellStyle name="20% - 强调文字颜色 1" xfId="185" builtinId="30"/>
    <cellStyle name="40% - 强调文字颜色 1" xfId="186" builtinId="31"/>
    <cellStyle name="20% - 强调文字颜色 2" xfId="187" builtinId="34"/>
    <cellStyle name="40% - 强调文字颜色 2" xfId="188" builtinId="35"/>
    <cellStyle name="常规 117 47" xfId="189"/>
    <cellStyle name="常规 117 52" xfId="190"/>
    <cellStyle name="常规 122 47" xfId="191"/>
    <cellStyle name="常规 122 52" xfId="192"/>
    <cellStyle name="差_初中音乐 22 20" xfId="193"/>
    <cellStyle name="差_初中音乐 22 15" xfId="194"/>
    <cellStyle name="差_初中音乐 17 20" xfId="195"/>
    <cellStyle name="差_初中音乐 17 15" xfId="196"/>
    <cellStyle name="常规 96 2 7" xfId="197"/>
    <cellStyle name="强调文字颜色 3" xfId="198" builtinId="37"/>
    <cellStyle name="常规 117 48" xfId="199"/>
    <cellStyle name="常规 117 53" xfId="200"/>
    <cellStyle name="常规 122 48" xfId="201"/>
    <cellStyle name="常规 122 53" xfId="202"/>
    <cellStyle name="差_初中音乐 22 21" xfId="203"/>
    <cellStyle name="差_初中音乐 22 16" xfId="204"/>
    <cellStyle name="差_初中音乐 17 21" xfId="205"/>
    <cellStyle name="差_初中音乐 17 16" xfId="206"/>
    <cellStyle name="常规 96 2 8" xfId="207"/>
    <cellStyle name="强调文字颜色 4" xfId="208" builtinId="41"/>
    <cellStyle name="20% - 强调文字颜色 4" xfId="209" builtinId="42"/>
    <cellStyle name="40% - 强调文字颜色 4" xfId="210" builtinId="43"/>
    <cellStyle name="常规 117 49" xfId="211"/>
    <cellStyle name="常规 117 54" xfId="212"/>
    <cellStyle name="常规 122 49" xfId="213"/>
    <cellStyle name="常规 122 54" xfId="214"/>
    <cellStyle name="差_初中音乐 22 22" xfId="215"/>
    <cellStyle name="差_初中音乐 22 17" xfId="216"/>
    <cellStyle name="差_初中音乐 17 22" xfId="217"/>
    <cellStyle name="差_初中音乐 17 17" xfId="218"/>
    <cellStyle name="常规 96 2 9" xfId="219"/>
    <cellStyle name="强调文字颜色 5" xfId="220" builtinId="45"/>
    <cellStyle name="40% - 强调文字颜色 5" xfId="221" builtinId="47"/>
    <cellStyle name="常规 81 45" xfId="222"/>
    <cellStyle name="常规 81 50" xfId="223"/>
    <cellStyle name="常规 109 66" xfId="224"/>
    <cellStyle name="常规 109 71" xfId="225"/>
    <cellStyle name="常规 114 66" xfId="226"/>
    <cellStyle name="常规 114 71" xfId="227"/>
    <cellStyle name="常规 104 9" xfId="228"/>
    <cellStyle name="差_初中音乐 14 29" xfId="229"/>
    <cellStyle name="差_初中音乐 13 8" xfId="230"/>
    <cellStyle name="常规 105 39" xfId="231"/>
    <cellStyle name="常规 105 44" xfId="232"/>
    <cellStyle name="常规 110 39" xfId="233"/>
    <cellStyle name="常规 110 44" xfId="234"/>
    <cellStyle name="差_初中音乐 10 12" xfId="235"/>
    <cellStyle name="60% - 强调文字颜色 5" xfId="236" builtinId="48"/>
    <cellStyle name="常规 117 55" xfId="237"/>
    <cellStyle name="常规 117 60" xfId="238"/>
    <cellStyle name="常规 122 55" xfId="239"/>
    <cellStyle name="常规 122 60" xfId="240"/>
    <cellStyle name="差_初中音乐 22 23" xfId="241"/>
    <cellStyle name="差_初中音乐 22 18" xfId="242"/>
    <cellStyle name="差_初中音乐 17 23" xfId="243"/>
    <cellStyle name="差_初中音乐 17 18" xfId="244"/>
    <cellStyle name="强调文字颜色 6" xfId="245" builtinId="49"/>
    <cellStyle name="40% - 强调文字颜色 6" xfId="246" builtinId="51"/>
    <cellStyle name="差_初中音乐 13 9" xfId="247"/>
    <cellStyle name="常规 105 45" xfId="248"/>
    <cellStyle name="常规 105 50" xfId="249"/>
    <cellStyle name="常规 110 45" xfId="250"/>
    <cellStyle name="常规 110 50" xfId="251"/>
    <cellStyle name="差_初中音乐 10 13" xfId="252"/>
    <cellStyle name="60% - 强调文字颜色 6" xfId="253" builtinId="52"/>
    <cellStyle name="常规 105 46" xfId="254"/>
    <cellStyle name="常规 105 51" xfId="255"/>
    <cellStyle name="常规 110 46" xfId="256"/>
    <cellStyle name="常规 110 51" xfId="257"/>
    <cellStyle name="差_初中音乐 10 14" xfId="258"/>
    <cellStyle name="常规 80 19" xfId="259"/>
    <cellStyle name="常规 80 24" xfId="260"/>
    <cellStyle name="常规 108 45" xfId="261"/>
    <cellStyle name="常规 108 50" xfId="262"/>
    <cellStyle name="常规 113 45" xfId="263"/>
    <cellStyle name="常规 113 50" xfId="264"/>
    <cellStyle name="差_初中音乐 13 13" xfId="265"/>
    <cellStyle name="差_初中音乐 13" xfId="266"/>
    <cellStyle name="常规 93 73" xfId="267"/>
    <cellStyle name="常规 93 68" xfId="268"/>
    <cellStyle name="常规 88 73" xfId="269"/>
    <cellStyle name="常规 88 68" xfId="270"/>
    <cellStyle name="差_初中音乐" xfId="271"/>
    <cellStyle name="常规 105 48" xfId="272"/>
    <cellStyle name="常规 105 53" xfId="273"/>
    <cellStyle name="常规 110 48" xfId="274"/>
    <cellStyle name="常规 110 53" xfId="275"/>
    <cellStyle name="差_初中音乐 10 16" xfId="276"/>
    <cellStyle name="差_初中音乐 10 21" xfId="277"/>
    <cellStyle name="常规 154 25" xfId="278"/>
    <cellStyle name="常规 154 30" xfId="279"/>
    <cellStyle name="差_初中音乐 10 2" xfId="280"/>
    <cellStyle name="常规 117 59" xfId="281"/>
    <cellStyle name="常规 117 64" xfId="282"/>
    <cellStyle name="常规 122 59" xfId="283"/>
    <cellStyle name="常规 122 64" xfId="284"/>
    <cellStyle name="差_初中音乐 17 32" xfId="285"/>
    <cellStyle name="差_初中音乐 17 27" xfId="286"/>
    <cellStyle name="差_初中音乐 22 27" xfId="287"/>
    <cellStyle name="差_初中音乐 22 32" xfId="288"/>
    <cellStyle name="常规 80 16" xfId="289"/>
    <cellStyle name="常规 80 21" xfId="290"/>
    <cellStyle name="常规 108 37" xfId="291"/>
    <cellStyle name="常规 108 42" xfId="292"/>
    <cellStyle name="常规 113 37" xfId="293"/>
    <cellStyle name="常规 113 42" xfId="294"/>
    <cellStyle name="差_初中音乐 13 10" xfId="295"/>
    <cellStyle name="差_初中音乐 10" xfId="296"/>
    <cellStyle name="常规 105 47" xfId="297"/>
    <cellStyle name="常规 105 52" xfId="298"/>
    <cellStyle name="常规 110 47" xfId="299"/>
    <cellStyle name="常规 110 52" xfId="300"/>
    <cellStyle name="差_初中音乐 10 15" xfId="301"/>
    <cellStyle name="差_初中音乐 10 20" xfId="302"/>
    <cellStyle name="常规 105 49" xfId="303"/>
    <cellStyle name="常规 105 54" xfId="304"/>
    <cellStyle name="常规 110 49" xfId="305"/>
    <cellStyle name="常规 110 54" xfId="306"/>
    <cellStyle name="差_初中音乐 10 17" xfId="307"/>
    <cellStyle name="差_初中音乐 10 22" xfId="308"/>
    <cellStyle name="常规 105 55" xfId="309"/>
    <cellStyle name="常规 105 60" xfId="310"/>
    <cellStyle name="常规 110 55" xfId="311"/>
    <cellStyle name="常规 110 60" xfId="312"/>
    <cellStyle name="差_初中音乐 10 23" xfId="313"/>
    <cellStyle name="差_初中音乐 10 18" xfId="314"/>
    <cellStyle name="常规 105 56" xfId="315"/>
    <cellStyle name="常规 105 61" xfId="316"/>
    <cellStyle name="常规 110 56" xfId="317"/>
    <cellStyle name="常规 110 61" xfId="318"/>
    <cellStyle name="差_初中音乐 10 24" xfId="319"/>
    <cellStyle name="差_初中音乐 10 19" xfId="320"/>
    <cellStyle name="常规 105 57" xfId="321"/>
    <cellStyle name="常规 105 62" xfId="322"/>
    <cellStyle name="常规 110 57" xfId="323"/>
    <cellStyle name="常规 110 62" xfId="324"/>
    <cellStyle name="差_初中音乐 10 30" xfId="325"/>
    <cellStyle name="差_初中音乐 10 25" xfId="326"/>
    <cellStyle name="常规 105 58" xfId="327"/>
    <cellStyle name="常规 105 63" xfId="328"/>
    <cellStyle name="常规 110 58" xfId="329"/>
    <cellStyle name="常规 110 63" xfId="330"/>
    <cellStyle name="差_初中音乐 10 31" xfId="331"/>
    <cellStyle name="差_初中音乐 10 26" xfId="332"/>
    <cellStyle name="常规 105 59" xfId="333"/>
    <cellStyle name="常规 105 64" xfId="334"/>
    <cellStyle name="常规 110 59" xfId="335"/>
    <cellStyle name="常规 110 64" xfId="336"/>
    <cellStyle name="差_初中音乐 10 32" xfId="337"/>
    <cellStyle name="差_初中音乐 10 27" xfId="338"/>
    <cellStyle name="常规 105 65" xfId="339"/>
    <cellStyle name="常规 105 70" xfId="340"/>
    <cellStyle name="常规 110 65" xfId="341"/>
    <cellStyle name="常规 110 70" xfId="342"/>
    <cellStyle name="差_初中音乐 10 33" xfId="343"/>
    <cellStyle name="差_初中音乐 10 28" xfId="344"/>
    <cellStyle name="常规 105 66" xfId="345"/>
    <cellStyle name="常规 105 71" xfId="346"/>
    <cellStyle name="常规 110 66" xfId="347"/>
    <cellStyle name="常规 110 71" xfId="348"/>
    <cellStyle name="差_初中音乐 10 29" xfId="349"/>
    <cellStyle name="常规 154 26" xfId="350"/>
    <cellStyle name="常规 154 31" xfId="351"/>
    <cellStyle name="差_初中音乐 10 3" xfId="352"/>
    <cellStyle name="常规 154 27" xfId="353"/>
    <cellStyle name="常规 154 32" xfId="354"/>
    <cellStyle name="差_初中音乐 10 4" xfId="355"/>
    <cellStyle name="常规 154 28" xfId="356"/>
    <cellStyle name="常规 154 33" xfId="357"/>
    <cellStyle name="差_初中音乐 10 5" xfId="358"/>
    <cellStyle name="常规 154 29" xfId="359"/>
    <cellStyle name="差_初中音乐 10 6" xfId="360"/>
    <cellStyle name="差_初中音乐 10 7" xfId="361"/>
    <cellStyle name="差_初中音乐 10 8" xfId="362"/>
    <cellStyle name="差_初中音乐 10 9" xfId="363"/>
    <cellStyle name="差_初中音乐 100" xfId="364"/>
    <cellStyle name="差_初中音乐 4 5" xfId="365"/>
    <cellStyle name="差_初中音乐 101" xfId="366"/>
    <cellStyle name="差_初中音乐 4 6" xfId="367"/>
    <cellStyle name="差_初中音乐 102" xfId="368"/>
    <cellStyle name="差_初中音乐 4 7" xfId="369"/>
    <cellStyle name="差_初中音乐 103" xfId="370"/>
    <cellStyle name="差_初中音乐 4 8" xfId="371"/>
    <cellStyle name="差_初中音乐 104" xfId="372"/>
    <cellStyle name="差_初中音乐 4 9" xfId="373"/>
    <cellStyle name="差_初中音乐 111" xfId="374"/>
    <cellStyle name="差_初中音乐 106" xfId="375"/>
    <cellStyle name="差_初中音乐 112" xfId="376"/>
    <cellStyle name="差_初中音乐 107" xfId="377"/>
    <cellStyle name="差_初中音乐 113" xfId="378"/>
    <cellStyle name="差_初中音乐 108" xfId="379"/>
    <cellStyle name="差_初中音乐 114" xfId="380"/>
    <cellStyle name="差_初中音乐 109" xfId="381"/>
    <cellStyle name="常规 117 65" xfId="382"/>
    <cellStyle name="常规 117 70" xfId="383"/>
    <cellStyle name="常规 122 65" xfId="384"/>
    <cellStyle name="常规 122 70" xfId="385"/>
    <cellStyle name="差_初中音乐 17 33" xfId="386"/>
    <cellStyle name="差_初中音乐 17 28" xfId="387"/>
    <cellStyle name="差_初中音乐 22 28" xfId="388"/>
    <cellStyle name="差_初中音乐 22 33" xfId="389"/>
    <cellStyle name="常规 80 17" xfId="390"/>
    <cellStyle name="常规 80 22" xfId="391"/>
    <cellStyle name="常规 108 38" xfId="392"/>
    <cellStyle name="常规 108 43" xfId="393"/>
    <cellStyle name="常规 113 38" xfId="394"/>
    <cellStyle name="常规 113 43" xfId="395"/>
    <cellStyle name="差_初中音乐 13 11" xfId="396"/>
    <cellStyle name="差_初中音乐 11" xfId="397"/>
    <cellStyle name="常规 82 38" xfId="398"/>
    <cellStyle name="常规 82 43" xfId="399"/>
    <cellStyle name="常规 76" xfId="400"/>
    <cellStyle name="常规 81" xfId="401"/>
    <cellStyle name="常规 115 59" xfId="402"/>
    <cellStyle name="常规 115 64" xfId="403"/>
    <cellStyle name="常规 109 7" xfId="404"/>
    <cellStyle name="常规 114 7" xfId="405"/>
    <cellStyle name="差_初中音乐 20 32" xfId="406"/>
    <cellStyle name="差_初中音乐 20 27" xfId="407"/>
    <cellStyle name="差_初中音乐 15 32" xfId="408"/>
    <cellStyle name="差_初中音乐 15 27" xfId="409"/>
    <cellStyle name="差_初中音乐 18 6" xfId="410"/>
    <cellStyle name="差_初中音乐 23 6" xfId="411"/>
    <cellStyle name="常规 106 37" xfId="412"/>
    <cellStyle name="常规 106 42" xfId="413"/>
    <cellStyle name="常规 111 37" xfId="414"/>
    <cellStyle name="常规 111 42" xfId="415"/>
    <cellStyle name="差_初中音乐 11 10" xfId="416"/>
    <cellStyle name="常规 82 39" xfId="417"/>
    <cellStyle name="常规 82 44" xfId="418"/>
    <cellStyle name="常规 77" xfId="419"/>
    <cellStyle name="常规 82" xfId="420"/>
    <cellStyle name="常规 115 65" xfId="421"/>
    <cellStyle name="常规 115 70" xfId="422"/>
    <cellStyle name="常规 109 8" xfId="423"/>
    <cellStyle name="常规 114 8" xfId="424"/>
    <cellStyle name="差_初中音乐 20 33" xfId="425"/>
    <cellStyle name="差_初中音乐 20 28" xfId="426"/>
    <cellStyle name="差_初中音乐 15 33" xfId="427"/>
    <cellStyle name="差_初中音乐 15 28" xfId="428"/>
    <cellStyle name="差_初中音乐 18 7" xfId="429"/>
    <cellStyle name="差_初中音乐 23 7" xfId="430"/>
    <cellStyle name="常规 106 38" xfId="431"/>
    <cellStyle name="常规 106 43" xfId="432"/>
    <cellStyle name="常规 111 38" xfId="433"/>
    <cellStyle name="常规 111 43" xfId="434"/>
    <cellStyle name="差_初中音乐 11 11" xfId="435"/>
    <cellStyle name="常规 78" xfId="436"/>
    <cellStyle name="常规 83" xfId="437"/>
    <cellStyle name="常规 82 45" xfId="438"/>
    <cellStyle name="常规 82 50" xfId="439"/>
    <cellStyle name="常规 115 66" xfId="440"/>
    <cellStyle name="常规 115 71" xfId="441"/>
    <cellStyle name="常规 109 9" xfId="442"/>
    <cellStyle name="常规 114 9" xfId="443"/>
    <cellStyle name="差_初中音乐 20 29" xfId="444"/>
    <cellStyle name="差_初中音乐 15 29" xfId="445"/>
    <cellStyle name="差_初中音乐 18 8" xfId="446"/>
    <cellStyle name="差_初中音乐 23 8" xfId="447"/>
    <cellStyle name="常规 106 39" xfId="448"/>
    <cellStyle name="常规 106 44" xfId="449"/>
    <cellStyle name="常规 111 39" xfId="450"/>
    <cellStyle name="常规 111 44" xfId="451"/>
    <cellStyle name="差_初中音乐 11 12" xfId="452"/>
    <cellStyle name="差_初中音乐 18 9" xfId="453"/>
    <cellStyle name="差_初中音乐 23 9" xfId="454"/>
    <cellStyle name="常规 106 45" xfId="455"/>
    <cellStyle name="常规 106 50" xfId="456"/>
    <cellStyle name="常规 111 45" xfId="457"/>
    <cellStyle name="常规 111 50" xfId="458"/>
    <cellStyle name="差_初中音乐 11 13" xfId="459"/>
    <cellStyle name="常规 106 47" xfId="460"/>
    <cellStyle name="常规 106 52" xfId="461"/>
    <cellStyle name="常规 111 47" xfId="462"/>
    <cellStyle name="常规 111 52" xfId="463"/>
    <cellStyle name="差_初中音乐 11 20" xfId="464"/>
    <cellStyle name="差_初中音乐 11 15" xfId="465"/>
    <cellStyle name="常规 106 48" xfId="466"/>
    <cellStyle name="常规 106 53" xfId="467"/>
    <cellStyle name="常规 111 48" xfId="468"/>
    <cellStyle name="常规 111 53" xfId="469"/>
    <cellStyle name="差_初中音乐 11 21" xfId="470"/>
    <cellStyle name="差_初中音乐 11 16" xfId="471"/>
    <cellStyle name="常规 106 49" xfId="472"/>
    <cellStyle name="常规 106 54" xfId="473"/>
    <cellStyle name="常规 111 49" xfId="474"/>
    <cellStyle name="常规 111 54" xfId="475"/>
    <cellStyle name="差_初中音乐 11 22" xfId="476"/>
    <cellStyle name="差_初中音乐 11 17" xfId="477"/>
    <cellStyle name="常规 106 55" xfId="478"/>
    <cellStyle name="常规 106 60" xfId="479"/>
    <cellStyle name="常规 111 55" xfId="480"/>
    <cellStyle name="常规 111 60" xfId="481"/>
    <cellStyle name="差_初中音乐 11 23" xfId="482"/>
    <cellStyle name="差_初中音乐 11 18" xfId="483"/>
    <cellStyle name="常规 106 56" xfId="484"/>
    <cellStyle name="常规 106 61" xfId="485"/>
    <cellStyle name="常规 111 56" xfId="486"/>
    <cellStyle name="常规 111 61" xfId="487"/>
    <cellStyle name="差_初中音乐 11 24" xfId="488"/>
    <cellStyle name="差_初中音乐 11 19" xfId="489"/>
    <cellStyle name="差_初中音乐 11 2" xfId="490"/>
    <cellStyle name="常规 106 57" xfId="491"/>
    <cellStyle name="常规 106 62" xfId="492"/>
    <cellStyle name="常规 111 57" xfId="493"/>
    <cellStyle name="常规 111 62" xfId="494"/>
    <cellStyle name="差_初中音乐 11 30" xfId="495"/>
    <cellStyle name="差_初中音乐 11 25" xfId="496"/>
    <cellStyle name="常规 106 58" xfId="497"/>
    <cellStyle name="常规 106 63" xfId="498"/>
    <cellStyle name="常规 111 58" xfId="499"/>
    <cellStyle name="常规 111 63" xfId="500"/>
    <cellStyle name="差_初中音乐 11 31" xfId="501"/>
    <cellStyle name="差_初中音乐 11 26" xfId="502"/>
    <cellStyle name="常规 106 59" xfId="503"/>
    <cellStyle name="常规 106 64" xfId="504"/>
    <cellStyle name="常规 111 59" xfId="505"/>
    <cellStyle name="常规 111 64" xfId="506"/>
    <cellStyle name="差_初中音乐 11 32" xfId="507"/>
    <cellStyle name="差_初中音乐 11 27" xfId="508"/>
    <cellStyle name="常规 111 70" xfId="509"/>
    <cellStyle name="常规 111 65" xfId="510"/>
    <cellStyle name="常规 106 65" xfId="511"/>
    <cellStyle name="常规 106 70" xfId="512"/>
    <cellStyle name="差_初中音乐 11 28" xfId="513"/>
    <cellStyle name="差_初中音乐 11 33" xfId="514"/>
    <cellStyle name="常规 106 66" xfId="515"/>
    <cellStyle name="常规 106 71" xfId="516"/>
    <cellStyle name="常规 111 66" xfId="517"/>
    <cellStyle name="常规 111 71" xfId="518"/>
    <cellStyle name="差_初中音乐 11 29" xfId="519"/>
    <cellStyle name="差_初中音乐 11 3" xfId="520"/>
    <cellStyle name="差_初中音乐 11 4" xfId="521"/>
    <cellStyle name="差_初中音乐 11 5" xfId="522"/>
    <cellStyle name="差_初中音乐 11 6" xfId="523"/>
    <cellStyle name="差_初中音乐 11 8" xfId="524"/>
    <cellStyle name="差_初中音乐 11 9" xfId="525"/>
    <cellStyle name="差_初中音乐 115" xfId="526"/>
    <cellStyle name="常规 83 16" xfId="527"/>
    <cellStyle name="常规 83 21" xfId="528"/>
    <cellStyle name="常规 116 37" xfId="529"/>
    <cellStyle name="常规 116 42" xfId="530"/>
    <cellStyle name="常规 121 37" xfId="531"/>
    <cellStyle name="常规 121 42" xfId="532"/>
    <cellStyle name="差_初中音乐 21 10" xfId="533"/>
    <cellStyle name="差_初中音乐 16 10" xfId="534"/>
    <cellStyle name="差_初中音乐 116" xfId="535"/>
    <cellStyle name="常规 83 17" xfId="536"/>
    <cellStyle name="常规 83 22" xfId="537"/>
    <cellStyle name="常规 116 38" xfId="538"/>
    <cellStyle name="常规 116 43" xfId="539"/>
    <cellStyle name="常规 121 38" xfId="540"/>
    <cellStyle name="常规 121 43" xfId="541"/>
    <cellStyle name="差_初中音乐 21 11" xfId="542"/>
    <cellStyle name="差_初中音乐 16 11" xfId="543"/>
    <cellStyle name="差_初中音乐 117" xfId="544"/>
    <cellStyle name="常规 117 66" xfId="545"/>
    <cellStyle name="常规 117 71" xfId="546"/>
    <cellStyle name="常规 122 66" xfId="547"/>
    <cellStyle name="常规 122 71" xfId="548"/>
    <cellStyle name="差_初中音乐 17 29" xfId="549"/>
    <cellStyle name="差_初中音乐 22 29" xfId="550"/>
    <cellStyle name="常规 80 18" xfId="551"/>
    <cellStyle name="常规 80 23" xfId="552"/>
    <cellStyle name="常规 108 39" xfId="553"/>
    <cellStyle name="常规 108 44" xfId="554"/>
    <cellStyle name="常规 113 39" xfId="555"/>
    <cellStyle name="常规 113 44" xfId="556"/>
    <cellStyle name="差_初中音乐 13 12" xfId="557"/>
    <cellStyle name="差_初中音乐 12" xfId="558"/>
    <cellStyle name="常规 83 39" xfId="559"/>
    <cellStyle name="常规 83 44" xfId="560"/>
    <cellStyle name="常规 116 65" xfId="561"/>
    <cellStyle name="常规 116 70" xfId="562"/>
    <cellStyle name="常规 121 65" xfId="563"/>
    <cellStyle name="常规 121 70" xfId="564"/>
    <cellStyle name="常规 119 8" xfId="565"/>
    <cellStyle name="差_初中音乐 21 33" xfId="566"/>
    <cellStyle name="差_初中音乐 21 28" xfId="567"/>
    <cellStyle name="差_初中音乐 16 33" xfId="568"/>
    <cellStyle name="差_初中音乐 16 28" xfId="569"/>
    <cellStyle name="差_初中音乐 5 4" xfId="570"/>
    <cellStyle name="差_初中音乐 2 30" xfId="571"/>
    <cellStyle name="差_初中音乐 2 25" xfId="572"/>
    <cellStyle name="常规 107 38" xfId="573"/>
    <cellStyle name="常规 107 43" xfId="574"/>
    <cellStyle name="常规 112 38" xfId="575"/>
    <cellStyle name="常规 112 43" xfId="576"/>
    <cellStyle name="差_初中音乐 12 11" xfId="577"/>
    <cellStyle name="常规 83 45" xfId="578"/>
    <cellStyle name="常规 83 50" xfId="579"/>
    <cellStyle name="常规 116 66" xfId="580"/>
    <cellStyle name="常规 116 71" xfId="581"/>
    <cellStyle name="常规 121 66" xfId="582"/>
    <cellStyle name="常规 121 71" xfId="583"/>
    <cellStyle name="常规 119 9" xfId="584"/>
    <cellStyle name="差_初中音乐 21 29" xfId="585"/>
    <cellStyle name="差_初中音乐 16 29" xfId="586"/>
    <cellStyle name="差_初中音乐 5 5" xfId="587"/>
    <cellStyle name="差_初中音乐 2 31" xfId="588"/>
    <cellStyle name="差_初中音乐 2 26" xfId="589"/>
    <cellStyle name="常规 107 39" xfId="590"/>
    <cellStyle name="常规 107 44" xfId="591"/>
    <cellStyle name="常规 112 39" xfId="592"/>
    <cellStyle name="常规 112 44" xfId="593"/>
    <cellStyle name="差_初中音乐 12 12" xfId="594"/>
    <cellStyle name="差_初中音乐 5 6" xfId="595"/>
    <cellStyle name="差_初中音乐 2 32" xfId="596"/>
    <cellStyle name="差_初中音乐 2 27" xfId="597"/>
    <cellStyle name="常规 107 45" xfId="598"/>
    <cellStyle name="常规 107 50" xfId="599"/>
    <cellStyle name="常规 112 45" xfId="600"/>
    <cellStyle name="常规 112 50" xfId="601"/>
    <cellStyle name="差_初中音乐 12 13" xfId="602"/>
    <cellStyle name="差_初中音乐 5 7" xfId="603"/>
    <cellStyle name="差_初中音乐 2 33" xfId="604"/>
    <cellStyle name="差_初中音乐 2 28" xfId="605"/>
    <cellStyle name="常规 107 46" xfId="606"/>
    <cellStyle name="常规 107 51" xfId="607"/>
    <cellStyle name="常规 112 46" xfId="608"/>
    <cellStyle name="常规 112 51" xfId="609"/>
    <cellStyle name="差_初中音乐 12 14" xfId="610"/>
    <cellStyle name="差_初中音乐 5 8" xfId="611"/>
    <cellStyle name="差_初中音乐 2 29" xfId="612"/>
    <cellStyle name="常规 107 47" xfId="613"/>
    <cellStyle name="常规 107 52" xfId="614"/>
    <cellStyle name="常规 112 47" xfId="615"/>
    <cellStyle name="常规 112 52" xfId="616"/>
    <cellStyle name="差_初中音乐 12 20" xfId="617"/>
    <cellStyle name="差_初中音乐 12 15" xfId="618"/>
    <cellStyle name="常规 107 48" xfId="619"/>
    <cellStyle name="常规 107 53" xfId="620"/>
    <cellStyle name="常规 112 48" xfId="621"/>
    <cellStyle name="常规 112 53" xfId="622"/>
    <cellStyle name="差_初中音乐 12 21" xfId="623"/>
    <cellStyle name="差_初中音乐 12 16" xfId="624"/>
    <cellStyle name="常规 107 49" xfId="625"/>
    <cellStyle name="常规 107 54" xfId="626"/>
    <cellStyle name="常规 112 49" xfId="627"/>
    <cellStyle name="常规 112 54" xfId="628"/>
    <cellStyle name="差_初中音乐 12 22" xfId="629"/>
    <cellStyle name="差_初中音乐 12 17" xfId="630"/>
    <cellStyle name="常规 107 55" xfId="631"/>
    <cellStyle name="常规 107 60" xfId="632"/>
    <cellStyle name="常规 112 55" xfId="633"/>
    <cellStyle name="常规 112 60" xfId="634"/>
    <cellStyle name="差_初中音乐 12 23" xfId="635"/>
    <cellStyle name="差_初中音乐 12 18" xfId="636"/>
    <cellStyle name="常规 107 56" xfId="637"/>
    <cellStyle name="常规 107 61" xfId="638"/>
    <cellStyle name="常规 112 56" xfId="639"/>
    <cellStyle name="常规 112 61" xfId="640"/>
    <cellStyle name="差_初中音乐 12 24" xfId="641"/>
    <cellStyle name="差_初中音乐 12 19" xfId="642"/>
    <cellStyle name="差_初中音乐 12 2" xfId="643"/>
    <cellStyle name="常规 107 57" xfId="644"/>
    <cellStyle name="常规 107 62" xfId="645"/>
    <cellStyle name="常规 112 57" xfId="646"/>
    <cellStyle name="常规 112 62" xfId="647"/>
    <cellStyle name="差_初中音乐 12 30" xfId="648"/>
    <cellStyle name="差_初中音乐 12 25" xfId="649"/>
    <cellStyle name="常规 107 58" xfId="650"/>
    <cellStyle name="常规 107 63" xfId="651"/>
    <cellStyle name="常规 112 58" xfId="652"/>
    <cellStyle name="常规 112 63" xfId="653"/>
    <cellStyle name="差_初中音乐 12 31" xfId="654"/>
    <cellStyle name="差_初中音乐 12 26" xfId="655"/>
    <cellStyle name="常规 107 59" xfId="656"/>
    <cellStyle name="常规 107 64" xfId="657"/>
    <cellStyle name="常规 112 59" xfId="658"/>
    <cellStyle name="常规 112 64" xfId="659"/>
    <cellStyle name="差_初中音乐 12 32" xfId="660"/>
    <cellStyle name="差_初中音乐 12 27" xfId="661"/>
    <cellStyle name="常规 107 65" xfId="662"/>
    <cellStyle name="常规 107 70" xfId="663"/>
    <cellStyle name="常规 112 65" xfId="664"/>
    <cellStyle name="常规 112 70" xfId="665"/>
    <cellStyle name="差_初中音乐 12 33" xfId="666"/>
    <cellStyle name="差_初中音乐 12 28" xfId="667"/>
    <cellStyle name="常规 107 66" xfId="668"/>
    <cellStyle name="常规 107 71" xfId="669"/>
    <cellStyle name="常规 112 66" xfId="670"/>
    <cellStyle name="常规 112 71" xfId="671"/>
    <cellStyle name="差_初中音乐 12 29" xfId="672"/>
    <cellStyle name="差_初中音乐 12 3" xfId="673"/>
    <cellStyle name="差_初中音乐 12 4" xfId="674"/>
    <cellStyle name="差_初中音乐 12 5" xfId="675"/>
    <cellStyle name="差_初中音乐 12 6" xfId="676"/>
    <cellStyle name="常规 118 37" xfId="677"/>
    <cellStyle name="常规 118 42" xfId="678"/>
    <cellStyle name="差_初中音乐 18 10" xfId="679"/>
    <cellStyle name="差_初中音乐 23 10" xfId="680"/>
    <cellStyle name="差_初中音乐 12 7" xfId="681"/>
    <cellStyle name="常规 118 38" xfId="682"/>
    <cellStyle name="常规 118 43" xfId="683"/>
    <cellStyle name="差_初中音乐 18 11" xfId="684"/>
    <cellStyle name="差_初中音乐 23 11" xfId="685"/>
    <cellStyle name="差_初中音乐 12 8" xfId="686"/>
    <cellStyle name="常规 118 39" xfId="687"/>
    <cellStyle name="常规 118 44" xfId="688"/>
    <cellStyle name="差_初中音乐 18 12" xfId="689"/>
    <cellStyle name="差_初中音乐 23 12" xfId="690"/>
    <cellStyle name="差_初中音乐 12 9" xfId="691"/>
    <cellStyle name="差_初中音乐 14" xfId="692"/>
    <cellStyle name="常规 80 25" xfId="693"/>
    <cellStyle name="常规 80 30" xfId="694"/>
    <cellStyle name="常规 108 46" xfId="695"/>
    <cellStyle name="常规 108 51" xfId="696"/>
    <cellStyle name="常规 113 46" xfId="697"/>
    <cellStyle name="常规 113 51" xfId="698"/>
    <cellStyle name="差_初中音乐 13 14" xfId="699"/>
    <cellStyle name="差_初中音乐 20" xfId="700"/>
    <cellStyle name="差_初中音乐 15" xfId="701"/>
    <cellStyle name="常规 80 26" xfId="702"/>
    <cellStyle name="常规 80 31" xfId="703"/>
    <cellStyle name="常规 108 47" xfId="704"/>
    <cellStyle name="常规 108 52" xfId="705"/>
    <cellStyle name="常规 113 47" xfId="706"/>
    <cellStyle name="常规 113 52" xfId="707"/>
    <cellStyle name="差_初中音乐 13 20" xfId="708"/>
    <cellStyle name="差_初中音乐 13 15" xfId="709"/>
    <cellStyle name="差_初中音乐 21" xfId="710"/>
    <cellStyle name="差_初中音乐 16" xfId="711"/>
    <cellStyle name="常规 80 27" xfId="712"/>
    <cellStyle name="常规 80 32" xfId="713"/>
    <cellStyle name="常规 108 48" xfId="714"/>
    <cellStyle name="常规 108 53" xfId="715"/>
    <cellStyle name="常规 113 48" xfId="716"/>
    <cellStyle name="常规 113 53" xfId="717"/>
    <cellStyle name="差_初中音乐 13 21" xfId="718"/>
    <cellStyle name="差_初中音乐 13 16" xfId="719"/>
    <cellStyle name="差_初中音乐 22" xfId="720"/>
    <cellStyle name="差_初中音乐 17" xfId="721"/>
    <cellStyle name="常规 80 28" xfId="722"/>
    <cellStyle name="常规 80 33" xfId="723"/>
    <cellStyle name="常规 108 49" xfId="724"/>
    <cellStyle name="常规 108 54" xfId="725"/>
    <cellStyle name="常规 113 49" xfId="726"/>
    <cellStyle name="常规 113 54" xfId="727"/>
    <cellStyle name="差_初中音乐 13 22" xfId="728"/>
    <cellStyle name="差_初中音乐 13 17" xfId="729"/>
    <cellStyle name="差_初中音乐 19" xfId="730"/>
    <cellStyle name="差_初中音乐 24" xfId="731"/>
    <cellStyle name="常规 80 35" xfId="732"/>
    <cellStyle name="常规 80 40" xfId="733"/>
    <cellStyle name="常规 108 56" xfId="734"/>
    <cellStyle name="常规 108 61" xfId="735"/>
    <cellStyle name="常规 113 56" xfId="736"/>
    <cellStyle name="常规 113 61" xfId="737"/>
    <cellStyle name="差_初中音乐 13 24" xfId="738"/>
    <cellStyle name="差_初中音乐 13 19" xfId="739"/>
    <cellStyle name="差_初中音乐 2" xfId="740"/>
    <cellStyle name="常规 81 29" xfId="741"/>
    <cellStyle name="常规 81 34" xfId="742"/>
    <cellStyle name="常规 109 55" xfId="743"/>
    <cellStyle name="常规 109 60" xfId="744"/>
    <cellStyle name="常规 114 55" xfId="745"/>
    <cellStyle name="常规 114 60" xfId="746"/>
    <cellStyle name="常规 104 3" xfId="747"/>
    <cellStyle name="差_初中音乐 14 23" xfId="748"/>
    <cellStyle name="差_初中音乐 14 18" xfId="749"/>
    <cellStyle name="差_初中音乐 13 2" xfId="750"/>
    <cellStyle name="常规 80 36" xfId="751"/>
    <cellStyle name="常规 80 41" xfId="752"/>
    <cellStyle name="常规 108 57" xfId="753"/>
    <cellStyle name="常规 108 62" xfId="754"/>
    <cellStyle name="常规 113 57" xfId="755"/>
    <cellStyle name="常规 113 62" xfId="756"/>
    <cellStyle name="差_初中音乐 13 30" xfId="757"/>
    <cellStyle name="差_初中音乐 13 25" xfId="758"/>
    <cellStyle name="常规 80 37" xfId="759"/>
    <cellStyle name="常规 80 42" xfId="760"/>
    <cellStyle name="常规 108 58" xfId="761"/>
    <cellStyle name="常规 108 63" xfId="762"/>
    <cellStyle name="常规 113 58" xfId="763"/>
    <cellStyle name="常规 113 63" xfId="764"/>
    <cellStyle name="差_初中音乐 13 31" xfId="765"/>
    <cellStyle name="差_初中音乐 13 26" xfId="766"/>
    <cellStyle name="常规 80 38" xfId="767"/>
    <cellStyle name="常规 80 43" xfId="768"/>
    <cellStyle name="常规 108 59" xfId="769"/>
    <cellStyle name="常规 108 64" xfId="770"/>
    <cellStyle name="常规 113 59" xfId="771"/>
    <cellStyle name="常规 113 64" xfId="772"/>
    <cellStyle name="差_初中音乐 13 32" xfId="773"/>
    <cellStyle name="差_初中音乐 13 27" xfId="774"/>
    <cellStyle name="常规 80 45" xfId="775"/>
    <cellStyle name="常规 80 50" xfId="776"/>
    <cellStyle name="常规 108 66" xfId="777"/>
    <cellStyle name="常规 108 71" xfId="778"/>
    <cellStyle name="常规 113 66" xfId="779"/>
    <cellStyle name="常规 113 71" xfId="780"/>
    <cellStyle name="差_初中音乐 13 29" xfId="781"/>
    <cellStyle name="常规 81 35" xfId="782"/>
    <cellStyle name="常规 81 40" xfId="783"/>
    <cellStyle name="常规 109 56" xfId="784"/>
    <cellStyle name="常规 109 61" xfId="785"/>
    <cellStyle name="常规 114 56" xfId="786"/>
    <cellStyle name="常规 114 61" xfId="787"/>
    <cellStyle name="常规 104 4" xfId="788"/>
    <cellStyle name="差_初中音乐 14 24" xfId="789"/>
    <cellStyle name="差_初中音乐 14 19" xfId="790"/>
    <cellStyle name="差_初中音乐 13 3" xfId="791"/>
    <cellStyle name="常规 139 7" xfId="792"/>
    <cellStyle name="常规 118 59" xfId="793"/>
    <cellStyle name="常规 118 64" xfId="794"/>
    <cellStyle name="差_初中音乐 18 32" xfId="795"/>
    <cellStyle name="差_初中音乐 18 27" xfId="796"/>
    <cellStyle name="差_初中音乐 23 27" xfId="797"/>
    <cellStyle name="差_初中音乐 23 32" xfId="798"/>
    <cellStyle name="常规 81 16" xfId="799"/>
    <cellStyle name="常规 81 21" xfId="800"/>
    <cellStyle name="常规 109 37" xfId="801"/>
    <cellStyle name="常规 109 42" xfId="802"/>
    <cellStyle name="常规 114 37" xfId="803"/>
    <cellStyle name="常规 114 42" xfId="804"/>
    <cellStyle name="差_初中音乐 14 10" xfId="805"/>
    <cellStyle name="常规 139 8" xfId="806"/>
    <cellStyle name="常规 118 65" xfId="807"/>
    <cellStyle name="常规 118 70" xfId="808"/>
    <cellStyle name="差_初中音乐 18 33" xfId="809"/>
    <cellStyle name="差_初中音乐 18 28" xfId="810"/>
    <cellStyle name="差_初中音乐 23 28" xfId="811"/>
    <cellStyle name="差_初中音乐 23 33" xfId="812"/>
    <cellStyle name="常规 81 17" xfId="813"/>
    <cellStyle name="常规 81 22" xfId="814"/>
    <cellStyle name="常规 109 38" xfId="815"/>
    <cellStyle name="常规 109 43" xfId="816"/>
    <cellStyle name="常规 114 38" xfId="817"/>
    <cellStyle name="常规 114 43" xfId="818"/>
    <cellStyle name="差_初中音乐 14 11" xfId="819"/>
    <cellStyle name="常规 139 9" xfId="820"/>
    <cellStyle name="常规 118 66" xfId="821"/>
    <cellStyle name="常规 118 71" xfId="822"/>
    <cellStyle name="差_初中音乐 18 29" xfId="823"/>
    <cellStyle name="差_初中音乐 23 29" xfId="824"/>
    <cellStyle name="常规 81 18" xfId="825"/>
    <cellStyle name="常规 81 23" xfId="826"/>
    <cellStyle name="常规 109 39" xfId="827"/>
    <cellStyle name="常规 109 44" xfId="828"/>
    <cellStyle name="常规 114 39" xfId="829"/>
    <cellStyle name="常规 114 44" xfId="830"/>
    <cellStyle name="差_初中音乐 14 12" xfId="831"/>
    <cellStyle name="常规 81 19" xfId="832"/>
    <cellStyle name="常规 81 24" xfId="833"/>
    <cellStyle name="常规 109 45" xfId="834"/>
    <cellStyle name="常规 109 50" xfId="835"/>
    <cellStyle name="常规 114 45" xfId="836"/>
    <cellStyle name="常规 114 50" xfId="837"/>
    <cellStyle name="差_初中音乐 14 13" xfId="838"/>
    <cellStyle name="常规 81 25" xfId="839"/>
    <cellStyle name="常规 81 30" xfId="840"/>
    <cellStyle name="常规 109 46" xfId="841"/>
    <cellStyle name="常规 109 51" xfId="842"/>
    <cellStyle name="常规 114 46" xfId="843"/>
    <cellStyle name="常规 114 51" xfId="844"/>
    <cellStyle name="差_初中音乐 14 14" xfId="845"/>
    <cellStyle name="常规 81 26" xfId="846"/>
    <cellStyle name="常规 81 31" xfId="847"/>
    <cellStyle name="常规 109 47" xfId="848"/>
    <cellStyle name="常规 109 52" xfId="849"/>
    <cellStyle name="常规 114 47" xfId="850"/>
    <cellStyle name="常规 114 52" xfId="851"/>
    <cellStyle name="差_初中音乐 14 20" xfId="852"/>
    <cellStyle name="差_初中音乐 14 15" xfId="853"/>
    <cellStyle name="常规 81 27" xfId="854"/>
    <cellStyle name="常规 81 32" xfId="855"/>
    <cellStyle name="常规 109 48" xfId="856"/>
    <cellStyle name="常规 109 53" xfId="857"/>
    <cellStyle name="常规 114 48" xfId="858"/>
    <cellStyle name="常规 114 53" xfId="859"/>
    <cellStyle name="差_初中音乐 14 21" xfId="860"/>
    <cellStyle name="差_初中音乐 14 16" xfId="861"/>
    <cellStyle name="常规 81 28" xfId="862"/>
    <cellStyle name="常规 81 33" xfId="863"/>
    <cellStyle name="常规 109 49" xfId="864"/>
    <cellStyle name="常规 109 54" xfId="865"/>
    <cellStyle name="常规 114 49" xfId="866"/>
    <cellStyle name="常规 114 54" xfId="867"/>
    <cellStyle name="常规 104 2" xfId="868"/>
    <cellStyle name="差_初中音乐 14 22" xfId="869"/>
    <cellStyle name="差_初中音乐 14 17" xfId="870"/>
    <cellStyle name="差_初中音乐 14 2" xfId="871"/>
    <cellStyle name="差_初中音乐 14 3" xfId="872"/>
    <cellStyle name="差_初中音乐 14 4" xfId="873"/>
    <cellStyle name="差_初中音乐 14 5" xfId="874"/>
    <cellStyle name="差_初中音乐 14 6" xfId="875"/>
    <cellStyle name="差_初中音乐 14 7" xfId="876"/>
    <cellStyle name="差_初中音乐 14 9" xfId="877"/>
    <cellStyle name="常规 82 16" xfId="878"/>
    <cellStyle name="常规 82 21" xfId="879"/>
    <cellStyle name="常规 49" xfId="880"/>
    <cellStyle name="常规 54" xfId="881"/>
    <cellStyle name="常规 115 37" xfId="882"/>
    <cellStyle name="常规 115 42" xfId="883"/>
    <cellStyle name="差_初中音乐 20 10" xfId="884"/>
    <cellStyle name="差_初中音乐 15 10" xfId="885"/>
    <cellStyle name="常规 154 7" xfId="886"/>
    <cellStyle name="常规 119 59" xfId="887"/>
    <cellStyle name="常规 119 64" xfId="888"/>
    <cellStyle name="差_初中音乐 19 32" xfId="889"/>
    <cellStyle name="差_初中音乐 19 27" xfId="890"/>
    <cellStyle name="差_初中音乐 24 27" xfId="891"/>
    <cellStyle name="差_初中音乐 24 32" xfId="892"/>
    <cellStyle name="常规 82 17" xfId="893"/>
    <cellStyle name="常规 82 22" xfId="894"/>
    <cellStyle name="常规 55" xfId="895"/>
    <cellStyle name="常规 60" xfId="896"/>
    <cellStyle name="常规 115 38" xfId="897"/>
    <cellStyle name="常规 115 43" xfId="898"/>
    <cellStyle name="差_初中音乐 20 11" xfId="899"/>
    <cellStyle name="差_初中音乐 15 11" xfId="900"/>
    <cellStyle name="常规 154 8" xfId="901"/>
    <cellStyle name="常规 119 65" xfId="902"/>
    <cellStyle name="常规 119 70" xfId="903"/>
    <cellStyle name="差_初中音乐 19 33" xfId="904"/>
    <cellStyle name="差_初中音乐 19 28" xfId="905"/>
    <cellStyle name="差_初中音乐 24 28" xfId="906"/>
    <cellStyle name="差_初中音乐 24 33" xfId="907"/>
    <cellStyle name="常规 82 18" xfId="908"/>
    <cellStyle name="常规 82 23" xfId="909"/>
    <cellStyle name="常规 56" xfId="910"/>
    <cellStyle name="常规 61" xfId="911"/>
    <cellStyle name="常规 115 39" xfId="912"/>
    <cellStyle name="常规 115 44" xfId="913"/>
    <cellStyle name="差_初中音乐 20 12" xfId="914"/>
    <cellStyle name="差_初中音乐 15 12" xfId="915"/>
    <cellStyle name="常规 154 9" xfId="916"/>
    <cellStyle name="常规 119 66" xfId="917"/>
    <cellStyle name="常规 119 71" xfId="918"/>
    <cellStyle name="差_初中音乐 19 29" xfId="919"/>
    <cellStyle name="差_初中音乐 24 29" xfId="920"/>
    <cellStyle name="常规 82 19" xfId="921"/>
    <cellStyle name="常规 82 24" xfId="922"/>
    <cellStyle name="常规 57" xfId="923"/>
    <cellStyle name="常规 62" xfId="924"/>
    <cellStyle name="常规 115 45" xfId="925"/>
    <cellStyle name="常规 115 50" xfId="926"/>
    <cellStyle name="差_初中音乐 20 13" xfId="927"/>
    <cellStyle name="差_初中音乐 15 13" xfId="928"/>
    <cellStyle name="常规 82 25" xfId="929"/>
    <cellStyle name="常规 82 30" xfId="930"/>
    <cellStyle name="常规 58" xfId="931"/>
    <cellStyle name="常规 63" xfId="932"/>
    <cellStyle name="常规 115 46" xfId="933"/>
    <cellStyle name="常规 115 51" xfId="934"/>
    <cellStyle name="差_初中音乐 20 14" xfId="935"/>
    <cellStyle name="差_初中音乐 15 14" xfId="936"/>
    <cellStyle name="常规 82 26" xfId="937"/>
    <cellStyle name="常规 82 31" xfId="938"/>
    <cellStyle name="常规 59" xfId="939"/>
    <cellStyle name="常规 64" xfId="940"/>
    <cellStyle name="常规 115 47" xfId="941"/>
    <cellStyle name="常规 115 52" xfId="942"/>
    <cellStyle name="差_初中音乐 20 20" xfId="943"/>
    <cellStyle name="差_初中音乐 20 15" xfId="944"/>
    <cellStyle name="差_初中音乐 15 20" xfId="945"/>
    <cellStyle name="差_初中音乐 15 15" xfId="946"/>
    <cellStyle name="常规 82 27" xfId="947"/>
    <cellStyle name="常规 82 32" xfId="948"/>
    <cellStyle name="常规 65" xfId="949"/>
    <cellStyle name="常规 70" xfId="950"/>
    <cellStyle name="常规 115 48" xfId="951"/>
    <cellStyle name="常规 115 53" xfId="952"/>
    <cellStyle name="差_初中音乐 20 21" xfId="953"/>
    <cellStyle name="差_初中音乐 20 16" xfId="954"/>
    <cellStyle name="差_初中音乐 15 21" xfId="955"/>
    <cellStyle name="差_初中音乐 15 16" xfId="956"/>
    <cellStyle name="常规 82 28" xfId="957"/>
    <cellStyle name="常规 82 33" xfId="958"/>
    <cellStyle name="常规 66" xfId="959"/>
    <cellStyle name="常规 71" xfId="960"/>
    <cellStyle name="常规 115 49" xfId="961"/>
    <cellStyle name="常规 115 54" xfId="962"/>
    <cellStyle name="常规 109 2" xfId="963"/>
    <cellStyle name="常规 114 2" xfId="964"/>
    <cellStyle name="差_初中音乐 20 22" xfId="965"/>
    <cellStyle name="差_初中音乐 20 17" xfId="966"/>
    <cellStyle name="差_初中音乐 15 22" xfId="967"/>
    <cellStyle name="差_初中音乐 15 17" xfId="968"/>
    <cellStyle name="常规 82 29" xfId="969"/>
    <cellStyle name="常规 82 34" xfId="970"/>
    <cellStyle name="常规 67" xfId="971"/>
    <cellStyle name="常规 72" xfId="972"/>
    <cellStyle name="常规 115 55" xfId="973"/>
    <cellStyle name="常规 115 60" xfId="974"/>
    <cellStyle name="常规 109 3" xfId="975"/>
    <cellStyle name="常规 114 3" xfId="976"/>
    <cellStyle name="差_初中音乐 20 23" xfId="977"/>
    <cellStyle name="差_初中音乐 20 18" xfId="978"/>
    <cellStyle name="差_初中音乐 15 23" xfId="979"/>
    <cellStyle name="差_初中音乐 15 18" xfId="980"/>
    <cellStyle name="差_初中音乐 18 2" xfId="981"/>
    <cellStyle name="差_初中音乐 23 2" xfId="982"/>
    <cellStyle name="常规 82 35" xfId="983"/>
    <cellStyle name="常规 82 40" xfId="984"/>
    <cellStyle name="常规 68" xfId="985"/>
    <cellStyle name="常规 73" xfId="986"/>
    <cellStyle name="常规 115 56" xfId="987"/>
    <cellStyle name="常规 115 61" xfId="988"/>
    <cellStyle name="常规 109 4" xfId="989"/>
    <cellStyle name="常规 114 4" xfId="990"/>
    <cellStyle name="差_初中音乐 20 24" xfId="991"/>
    <cellStyle name="差_初中音乐 20 19" xfId="992"/>
    <cellStyle name="差_初中音乐 15 24" xfId="993"/>
    <cellStyle name="差_初中音乐 15 19" xfId="994"/>
    <cellStyle name="差_初中音乐 18 3" xfId="995"/>
    <cellStyle name="差_初中音乐 23 3" xfId="996"/>
    <cellStyle name="差_初中音乐 20 2" xfId="997"/>
    <cellStyle name="差_初中音乐 15 2" xfId="998"/>
    <cellStyle name="常规 82 36" xfId="999"/>
    <cellStyle name="常规 82 41" xfId="1000"/>
    <cellStyle name="常规 69" xfId="1001"/>
    <cellStyle name="常规 74" xfId="1002"/>
    <cellStyle name="常规 115 57" xfId="1003"/>
    <cellStyle name="常规 115 62" xfId="1004"/>
    <cellStyle name="常规 109 5" xfId="1005"/>
    <cellStyle name="常规 114 5" xfId="1006"/>
    <cellStyle name="差_初中音乐 20 30" xfId="1007"/>
    <cellStyle name="差_初中音乐 20 25" xfId="1008"/>
    <cellStyle name="差_初中音乐 15 30" xfId="1009"/>
    <cellStyle name="差_初中音乐 15 25" xfId="1010"/>
    <cellStyle name="差_初中音乐 18 4" xfId="1011"/>
    <cellStyle name="差_初中音乐 23 4" xfId="1012"/>
    <cellStyle name="常规 82 37" xfId="1013"/>
    <cellStyle name="常规 82 42" xfId="1014"/>
    <cellStyle name="常规 75" xfId="1015"/>
    <cellStyle name="常规 80" xfId="1016"/>
    <cellStyle name="常规 115 58" xfId="1017"/>
    <cellStyle name="常规 115 63" xfId="1018"/>
    <cellStyle name="常规 109 6" xfId="1019"/>
    <cellStyle name="常规 114 6" xfId="1020"/>
    <cellStyle name="差_初中音乐 20 31" xfId="1021"/>
    <cellStyle name="差_初中音乐 20 26" xfId="1022"/>
    <cellStyle name="差_初中音乐 15 31" xfId="1023"/>
    <cellStyle name="差_初中音乐 15 26" xfId="1024"/>
    <cellStyle name="差_初中音乐 18 5" xfId="1025"/>
    <cellStyle name="差_初中音乐 23 5" xfId="1026"/>
    <cellStyle name="差_初中音乐 20 4" xfId="1027"/>
    <cellStyle name="差_初中音乐 15 4" xfId="1028"/>
    <cellStyle name="差_初中音乐 20 5" xfId="1029"/>
    <cellStyle name="差_初中音乐 15 5" xfId="1030"/>
    <cellStyle name="差_初中音乐 20 6" xfId="1031"/>
    <cellStyle name="差_初中音乐 15 6" xfId="1032"/>
    <cellStyle name="差_初中音乐 20 7" xfId="1033"/>
    <cellStyle name="差_初中音乐 15 7" xfId="1034"/>
    <cellStyle name="差_初中音乐 20 8" xfId="1035"/>
    <cellStyle name="差_初中音乐 15 8" xfId="1036"/>
    <cellStyle name="差_初中音乐 20 9" xfId="1037"/>
    <cellStyle name="差_初中音乐 15 9" xfId="1038"/>
    <cellStyle name="常规 83 18" xfId="1039"/>
    <cellStyle name="常规 83 23" xfId="1040"/>
    <cellStyle name="常规 116 39" xfId="1041"/>
    <cellStyle name="常规 116 44" xfId="1042"/>
    <cellStyle name="常规 121 39" xfId="1043"/>
    <cellStyle name="常规 121 44" xfId="1044"/>
    <cellStyle name="差_初中音乐 21 12" xfId="1045"/>
    <cellStyle name="差_初中音乐 16 12" xfId="1046"/>
    <cellStyle name="常规 83 19" xfId="1047"/>
    <cellStyle name="常规 83 24" xfId="1048"/>
    <cellStyle name="常规 116 45" xfId="1049"/>
    <cellStyle name="常规 116 50" xfId="1050"/>
    <cellStyle name="常规 121 45" xfId="1051"/>
    <cellStyle name="常规 121 50" xfId="1052"/>
    <cellStyle name="差_初中音乐 21 13" xfId="1053"/>
    <cellStyle name="差_初中音乐 16 13" xfId="1054"/>
    <cellStyle name="差_初中音乐 2 10" xfId="1055"/>
    <cellStyle name="常规 83 25" xfId="1056"/>
    <cellStyle name="常规 83 30" xfId="1057"/>
    <cellStyle name="常规 116 46" xfId="1058"/>
    <cellStyle name="常规 116 51" xfId="1059"/>
    <cellStyle name="常规 121 46" xfId="1060"/>
    <cellStyle name="常规 121 51" xfId="1061"/>
    <cellStyle name="差_初中音乐 21 14" xfId="1062"/>
    <cellStyle name="差_初中音乐 16 14" xfId="1063"/>
    <cellStyle name="差_初中音乐 2 11" xfId="1064"/>
    <cellStyle name="常规 83 26" xfId="1065"/>
    <cellStyle name="常规 83 31" xfId="1066"/>
    <cellStyle name="常规 116 47" xfId="1067"/>
    <cellStyle name="常规 116 52" xfId="1068"/>
    <cellStyle name="常规 121 47" xfId="1069"/>
    <cellStyle name="常规 121 52" xfId="1070"/>
    <cellStyle name="差_初中音乐 21 20" xfId="1071"/>
    <cellStyle name="差_初中音乐 21 15" xfId="1072"/>
    <cellStyle name="差_初中音乐 16 20" xfId="1073"/>
    <cellStyle name="差_初中音乐 16 15" xfId="1074"/>
    <cellStyle name="差_初中音乐 2 12" xfId="1075"/>
    <cellStyle name="常规 83 27" xfId="1076"/>
    <cellStyle name="常规 83 32" xfId="1077"/>
    <cellStyle name="常规 116 48" xfId="1078"/>
    <cellStyle name="常规 116 53" xfId="1079"/>
    <cellStyle name="常规 121 48" xfId="1080"/>
    <cellStyle name="常规 121 53" xfId="1081"/>
    <cellStyle name="差_初中音乐 21 21" xfId="1082"/>
    <cellStyle name="差_初中音乐 21 16" xfId="1083"/>
    <cellStyle name="差_初中音乐 16 21" xfId="1084"/>
    <cellStyle name="差_初中音乐 16 16" xfId="1085"/>
    <cellStyle name="差_初中音乐 2 13" xfId="1086"/>
    <cellStyle name="常规 83 28" xfId="1087"/>
    <cellStyle name="常规 83 33" xfId="1088"/>
    <cellStyle name="常规 116 49" xfId="1089"/>
    <cellStyle name="常规 116 54" xfId="1090"/>
    <cellStyle name="常规 121 49" xfId="1091"/>
    <cellStyle name="常规 121 54" xfId="1092"/>
    <cellStyle name="常规 119 2" xfId="1093"/>
    <cellStyle name="差_初中音乐 21 22" xfId="1094"/>
    <cellStyle name="差_初中音乐 21 17" xfId="1095"/>
    <cellStyle name="差_初中音乐 16 22" xfId="1096"/>
    <cellStyle name="差_初中音乐 16 17" xfId="1097"/>
    <cellStyle name="差_初中音乐 2 14" xfId="1098"/>
    <cellStyle name="常规 83 29" xfId="1099"/>
    <cellStyle name="常规 83 34" xfId="1100"/>
    <cellStyle name="常规 116 55" xfId="1101"/>
    <cellStyle name="常规 116 60" xfId="1102"/>
    <cellStyle name="常规 121 55" xfId="1103"/>
    <cellStyle name="常规 121 60" xfId="1104"/>
    <cellStyle name="常规 119 3" xfId="1105"/>
    <cellStyle name="差_初中音乐 21 23" xfId="1106"/>
    <cellStyle name="差_初中音乐 21 18" xfId="1107"/>
    <cellStyle name="差_初中音乐 16 23" xfId="1108"/>
    <cellStyle name="差_初中音乐 16 18" xfId="1109"/>
    <cellStyle name="差_初中音乐 2 20" xfId="1110"/>
    <cellStyle name="差_初中音乐 2 15" xfId="1111"/>
    <cellStyle name="常规 83 35" xfId="1112"/>
    <cellStyle name="常规 83 40" xfId="1113"/>
    <cellStyle name="常规 116 56" xfId="1114"/>
    <cellStyle name="常规 116 61" xfId="1115"/>
    <cellStyle name="常规 121 56" xfId="1116"/>
    <cellStyle name="常规 121 61" xfId="1117"/>
    <cellStyle name="常规 119 4" xfId="1118"/>
    <cellStyle name="差_初中音乐 21 24" xfId="1119"/>
    <cellStyle name="差_初中音乐 21 19" xfId="1120"/>
    <cellStyle name="差_初中音乐 16 24" xfId="1121"/>
    <cellStyle name="差_初中音乐 16 19" xfId="1122"/>
    <cellStyle name="差_初中音乐 2 21" xfId="1123"/>
    <cellStyle name="差_初中音乐 2 16" xfId="1124"/>
    <cellStyle name="差_初中音乐 21 2" xfId="1125"/>
    <cellStyle name="差_初中音乐 16 2" xfId="1126"/>
    <cellStyle name="常规 83 36" xfId="1127"/>
    <cellStyle name="常规 83 41" xfId="1128"/>
    <cellStyle name="常规 116 57" xfId="1129"/>
    <cellStyle name="常规 116 62" xfId="1130"/>
    <cellStyle name="常规 121 57" xfId="1131"/>
    <cellStyle name="常规 121 62" xfId="1132"/>
    <cellStyle name="常规 119 5" xfId="1133"/>
    <cellStyle name="差_初中音乐 21 30" xfId="1134"/>
    <cellStyle name="差_初中音乐 21 25" xfId="1135"/>
    <cellStyle name="差_初中音乐 16 30" xfId="1136"/>
    <cellStyle name="差_初中音乐 16 25" xfId="1137"/>
    <cellStyle name="差_初中音乐 2 22" xfId="1138"/>
    <cellStyle name="差_初中音乐 2 17" xfId="1139"/>
    <cellStyle name="常规 83 37" xfId="1140"/>
    <cellStyle name="常规 83 42" xfId="1141"/>
    <cellStyle name="常规 116 58" xfId="1142"/>
    <cellStyle name="常规 116 63" xfId="1143"/>
    <cellStyle name="常规 121 58" xfId="1144"/>
    <cellStyle name="常规 121 63" xfId="1145"/>
    <cellStyle name="常规 119 6" xfId="1146"/>
    <cellStyle name="差_初中音乐 21 31" xfId="1147"/>
    <cellStyle name="差_初中音乐 21 26" xfId="1148"/>
    <cellStyle name="差_初中音乐 16 31" xfId="1149"/>
    <cellStyle name="差_初中音乐 16 26" xfId="1150"/>
    <cellStyle name="差_初中音乐 5 2" xfId="1151"/>
    <cellStyle name="差_初中音乐 2 23" xfId="1152"/>
    <cellStyle name="差_初中音乐 2 18" xfId="1153"/>
    <cellStyle name="差_初中音乐 21 3" xfId="1154"/>
    <cellStyle name="差_初中音乐 16 3" xfId="1155"/>
    <cellStyle name="差_初中音乐 21 4" xfId="1156"/>
    <cellStyle name="差_初中音乐 16 4" xfId="1157"/>
    <cellStyle name="差_初中音乐 21 5" xfId="1158"/>
    <cellStyle name="差_初中音乐 16 5" xfId="1159"/>
    <cellStyle name="差_初中音乐 21 6" xfId="1160"/>
    <cellStyle name="差_初中音乐 16 6" xfId="1161"/>
    <cellStyle name="差_初中音乐 21 7" xfId="1162"/>
    <cellStyle name="差_初中音乐 16 7" xfId="1163"/>
    <cellStyle name="差_初中音乐 21 8" xfId="1164"/>
    <cellStyle name="差_初中音乐 16 8" xfId="1165"/>
    <cellStyle name="差_初中音乐 21 9" xfId="1166"/>
    <cellStyle name="差_初中音乐 16 9" xfId="1167"/>
    <cellStyle name="常规 117 37" xfId="1168"/>
    <cellStyle name="常规 117 42" xfId="1169"/>
    <cellStyle name="常规 122 37" xfId="1170"/>
    <cellStyle name="常规 122 42" xfId="1171"/>
    <cellStyle name="差_初中音乐 22 10" xfId="1172"/>
    <cellStyle name="差_初中音乐 17 10" xfId="1173"/>
    <cellStyle name="常规 117 38" xfId="1174"/>
    <cellStyle name="常规 117 43" xfId="1175"/>
    <cellStyle name="常规 122 38" xfId="1176"/>
    <cellStyle name="常规 122 43" xfId="1177"/>
    <cellStyle name="差_初中音乐 22 11" xfId="1178"/>
    <cellStyle name="差_初中音乐 17 11" xfId="1179"/>
    <cellStyle name="常规 117 39" xfId="1180"/>
    <cellStyle name="常规 117 44" xfId="1181"/>
    <cellStyle name="常规 122 39" xfId="1182"/>
    <cellStyle name="常规 122 44" xfId="1183"/>
    <cellStyle name="差_初中音乐 22 12" xfId="1184"/>
    <cellStyle name="差_初中音乐 17 12" xfId="1185"/>
    <cellStyle name="常规 117 56" xfId="1186"/>
    <cellStyle name="常规 117 61" xfId="1187"/>
    <cellStyle name="常规 122 56" xfId="1188"/>
    <cellStyle name="常规 122 61" xfId="1189"/>
    <cellStyle name="差_初中音乐 22 19" xfId="1190"/>
    <cellStyle name="差_初中音乐 17 24" xfId="1191"/>
    <cellStyle name="差_初中音乐 17 19" xfId="1192"/>
    <cellStyle name="差_初中音乐 22 24" xfId="1193"/>
    <cellStyle name="差_初中音乐 22 2" xfId="1194"/>
    <cellStyle name="差_初中音乐 17 2" xfId="1195"/>
    <cellStyle name="常规 117 57" xfId="1196"/>
    <cellStyle name="常规 117 62" xfId="1197"/>
    <cellStyle name="常规 122 57" xfId="1198"/>
    <cellStyle name="常规 122 62" xfId="1199"/>
    <cellStyle name="差_初中音乐 17 30" xfId="1200"/>
    <cellStyle name="差_初中音乐 17 25" xfId="1201"/>
    <cellStyle name="差_初中音乐 22 25" xfId="1202"/>
    <cellStyle name="差_初中音乐 22 30" xfId="1203"/>
    <cellStyle name="常规 117 58" xfId="1204"/>
    <cellStyle name="常规 117 63" xfId="1205"/>
    <cellStyle name="常规 122 58" xfId="1206"/>
    <cellStyle name="常规 122 63" xfId="1207"/>
    <cellStyle name="差_初中音乐 17 31" xfId="1208"/>
    <cellStyle name="差_初中音乐 17 26" xfId="1209"/>
    <cellStyle name="差_初中音乐 22 26" xfId="1210"/>
    <cellStyle name="差_初中音乐 22 31" xfId="1211"/>
    <cellStyle name="差_初中音乐 17 3" xfId="1212"/>
    <cellStyle name="差_初中音乐 22 3" xfId="1213"/>
    <cellStyle name="差_初中音乐 17 4" xfId="1214"/>
    <cellStyle name="差_初中音乐 22 4" xfId="1215"/>
    <cellStyle name="差_初中音乐 17 5" xfId="1216"/>
    <cellStyle name="差_初中音乐 22 5" xfId="1217"/>
    <cellStyle name="常规 119 37" xfId="1218"/>
    <cellStyle name="常规 119 42" xfId="1219"/>
    <cellStyle name="差_初中音乐 19 10" xfId="1220"/>
    <cellStyle name="差_初中音乐 24 10" xfId="1221"/>
    <cellStyle name="差_初中音乐 17 7" xfId="1222"/>
    <cellStyle name="差_初中音乐 22 7" xfId="1223"/>
    <cellStyle name="常规 119 38" xfId="1224"/>
    <cellStyle name="常规 119 43" xfId="1225"/>
    <cellStyle name="差_初中音乐 19 11" xfId="1226"/>
    <cellStyle name="差_初中音乐 24 11" xfId="1227"/>
    <cellStyle name="差_初中音乐 17 8" xfId="1228"/>
    <cellStyle name="差_初中音乐 22 8" xfId="1229"/>
    <cellStyle name="常规 119 39" xfId="1230"/>
    <cellStyle name="常规 119 44" xfId="1231"/>
    <cellStyle name="差_初中音乐 19 12" xfId="1232"/>
    <cellStyle name="差_初中音乐 24 12" xfId="1233"/>
    <cellStyle name="差_初中音乐 17 9" xfId="1234"/>
    <cellStyle name="差_初中音乐 22 9" xfId="1235"/>
    <cellStyle name="常规 118 45" xfId="1236"/>
    <cellStyle name="常规 118 50" xfId="1237"/>
    <cellStyle name="差_初中音乐 18 13" xfId="1238"/>
    <cellStyle name="差_初中音乐 23 13" xfId="1239"/>
    <cellStyle name="常规 118 47" xfId="1240"/>
    <cellStyle name="常规 118 52" xfId="1241"/>
    <cellStyle name="差_初中音乐 18 20" xfId="1242"/>
    <cellStyle name="差_初中音乐 18 15" xfId="1243"/>
    <cellStyle name="差_初中音乐 23 15" xfId="1244"/>
    <cellStyle name="差_初中音乐 23 20" xfId="1245"/>
    <cellStyle name="常规 118 48" xfId="1246"/>
    <cellStyle name="常规 118 53" xfId="1247"/>
    <cellStyle name="差_初中音乐 18 21" xfId="1248"/>
    <cellStyle name="差_初中音乐 18 16" xfId="1249"/>
    <cellStyle name="差_初中音乐 23 16" xfId="1250"/>
    <cellStyle name="差_初中音乐 23 21" xfId="1251"/>
    <cellStyle name="常规 139 2" xfId="1252"/>
    <cellStyle name="常规 118 49" xfId="1253"/>
    <cellStyle name="常规 118 54" xfId="1254"/>
    <cellStyle name="差_初中音乐 18 22" xfId="1255"/>
    <cellStyle name="差_初中音乐 18 17" xfId="1256"/>
    <cellStyle name="差_初中音乐 23 17" xfId="1257"/>
    <cellStyle name="差_初中音乐 23 22" xfId="1258"/>
    <cellStyle name="常规 139 3" xfId="1259"/>
    <cellStyle name="常规 118 55" xfId="1260"/>
    <cellStyle name="常规 118 60" xfId="1261"/>
    <cellStyle name="差_初中音乐 18 23" xfId="1262"/>
    <cellStyle name="差_初中音乐 18 18" xfId="1263"/>
    <cellStyle name="差_初中音乐 23 18" xfId="1264"/>
    <cellStyle name="差_初中音乐 23 23" xfId="1265"/>
    <cellStyle name="常规 139 4" xfId="1266"/>
    <cellStyle name="常规 118 56" xfId="1267"/>
    <cellStyle name="常规 118 61" xfId="1268"/>
    <cellStyle name="差_初中音乐 18 24" xfId="1269"/>
    <cellStyle name="差_初中音乐 18 19" xfId="1270"/>
    <cellStyle name="差_初中音乐 23 19" xfId="1271"/>
    <cellStyle name="差_初中音乐 23 24" xfId="1272"/>
    <cellStyle name="常规 139 5" xfId="1273"/>
    <cellStyle name="常规 118 57" xfId="1274"/>
    <cellStyle name="常规 118 62" xfId="1275"/>
    <cellStyle name="差_初中音乐 18 30" xfId="1276"/>
    <cellStyle name="差_初中音乐 18 25" xfId="1277"/>
    <cellStyle name="差_初中音乐 23 25" xfId="1278"/>
    <cellStyle name="差_初中音乐 23 30" xfId="1279"/>
    <cellStyle name="常规 139 6" xfId="1280"/>
    <cellStyle name="常规 118 58" xfId="1281"/>
    <cellStyle name="常规 118 63" xfId="1282"/>
    <cellStyle name="差_初中音乐 18 31" xfId="1283"/>
    <cellStyle name="差_初中音乐 18 26" xfId="1284"/>
    <cellStyle name="差_初中音乐 23 26" xfId="1285"/>
    <cellStyle name="差_初中音乐 23 31" xfId="1286"/>
    <cellStyle name="常规 119 45" xfId="1287"/>
    <cellStyle name="常规 119 50" xfId="1288"/>
    <cellStyle name="差_初中音乐 19 13" xfId="1289"/>
    <cellStyle name="差_初中音乐 24 13" xfId="1290"/>
    <cellStyle name="常规 119 46" xfId="1291"/>
    <cellStyle name="常规 119 51" xfId="1292"/>
    <cellStyle name="差_初中音乐 19 14" xfId="1293"/>
    <cellStyle name="差_初中音乐 24 14" xfId="1294"/>
    <cellStyle name="常规 119 47" xfId="1295"/>
    <cellStyle name="常规 119 52" xfId="1296"/>
    <cellStyle name="差_初中音乐 19 20" xfId="1297"/>
    <cellStyle name="差_初中音乐 19 15" xfId="1298"/>
    <cellStyle name="差_初中音乐 24 15" xfId="1299"/>
    <cellStyle name="差_初中音乐 24 20" xfId="1300"/>
    <cellStyle name="常规 119 48" xfId="1301"/>
    <cellStyle name="常规 119 53" xfId="1302"/>
    <cellStyle name="差_初中音乐 19 21" xfId="1303"/>
    <cellStyle name="差_初中音乐 19 16" xfId="1304"/>
    <cellStyle name="差_初中音乐 24 16" xfId="1305"/>
    <cellStyle name="差_初中音乐 24 21" xfId="1306"/>
    <cellStyle name="常规 154 3" xfId="1307"/>
    <cellStyle name="常规 119 55" xfId="1308"/>
    <cellStyle name="常规 119 60" xfId="1309"/>
    <cellStyle name="差_初中音乐 19 23" xfId="1310"/>
    <cellStyle name="差_初中音乐 19 18" xfId="1311"/>
    <cellStyle name="差_初中音乐 24 18" xfId="1312"/>
    <cellStyle name="差_初中音乐 24 23" xfId="1313"/>
    <cellStyle name="常规 154 4" xfId="1314"/>
    <cellStyle name="常规 119 56" xfId="1315"/>
    <cellStyle name="常规 119 61" xfId="1316"/>
    <cellStyle name="差_初中音乐 19 24" xfId="1317"/>
    <cellStyle name="差_初中音乐 19 19" xfId="1318"/>
    <cellStyle name="差_初中音乐 24 19" xfId="1319"/>
    <cellStyle name="差_初中音乐 24 24" xfId="1320"/>
    <cellStyle name="差_初中音乐 19 2" xfId="1321"/>
    <cellStyle name="差_初中音乐 24 2" xfId="1322"/>
    <cellStyle name="常规 154 5" xfId="1323"/>
    <cellStyle name="常规 119 57" xfId="1324"/>
    <cellStyle name="常规 119 62" xfId="1325"/>
    <cellStyle name="差_初中音乐 19 30" xfId="1326"/>
    <cellStyle name="差_初中音乐 19 25" xfId="1327"/>
    <cellStyle name="差_初中音乐 24 25" xfId="1328"/>
    <cellStyle name="差_初中音乐 24 30" xfId="1329"/>
    <cellStyle name="常规 154 6" xfId="1330"/>
    <cellStyle name="常规 119 58" xfId="1331"/>
    <cellStyle name="常规 119 63" xfId="1332"/>
    <cellStyle name="差_初中音乐 19 31" xfId="1333"/>
    <cellStyle name="差_初中音乐 19 26" xfId="1334"/>
    <cellStyle name="差_初中音乐 24 26" xfId="1335"/>
    <cellStyle name="差_初中音乐 24 31" xfId="1336"/>
    <cellStyle name="差_初中音乐 19 3" xfId="1337"/>
    <cellStyle name="差_初中音乐 24 3" xfId="1338"/>
    <cellStyle name="差_初中音乐 19 4" xfId="1339"/>
    <cellStyle name="差_初中音乐 24 4" xfId="1340"/>
    <cellStyle name="差_初中音乐 19 5" xfId="1341"/>
    <cellStyle name="差_初中音乐 24 5" xfId="1342"/>
    <cellStyle name="差_初中音乐 19 7" xfId="1343"/>
    <cellStyle name="差_初中音乐 24 7" xfId="1344"/>
    <cellStyle name="差_初中音乐 19 8" xfId="1345"/>
    <cellStyle name="差_初中音乐 24 8" xfId="1346"/>
    <cellStyle name="差_初中音乐 19 9" xfId="1347"/>
    <cellStyle name="差_初中音乐 24 9" xfId="1348"/>
    <cellStyle name="常规 152 11" xfId="1349"/>
    <cellStyle name="差_初中音乐 2 2" xfId="1350"/>
    <cellStyle name="常规 152 12" xfId="1351"/>
    <cellStyle name="差_初中音乐 2 3" xfId="1352"/>
    <cellStyle name="常规 152 13" xfId="1353"/>
    <cellStyle name="差_初中音乐 2 4" xfId="1354"/>
    <cellStyle name="常规 152 14" xfId="1355"/>
    <cellStyle name="差_初中音乐 2 5" xfId="1356"/>
    <cellStyle name="常规 152 15" xfId="1357"/>
    <cellStyle name="常规 152 20" xfId="1358"/>
    <cellStyle name="差_初中音乐 2 6" xfId="1359"/>
    <cellStyle name="常规 152 16" xfId="1360"/>
    <cellStyle name="常规 152 21" xfId="1361"/>
    <cellStyle name="差_初中音乐 2 7" xfId="1362"/>
    <cellStyle name="常规 152 17" xfId="1363"/>
    <cellStyle name="常规 152 22" xfId="1364"/>
    <cellStyle name="差_初中音乐 2 8" xfId="1365"/>
    <cellStyle name="常规 152 18" xfId="1366"/>
    <cellStyle name="常规 152 23" xfId="1367"/>
    <cellStyle name="差_初中音乐 2 9" xfId="1368"/>
    <cellStyle name="差_初中音乐 25" xfId="1369"/>
    <cellStyle name="差_初中音乐 30" xfId="1370"/>
    <cellStyle name="差_初中音乐 25 10" xfId="1371"/>
    <cellStyle name="差_初中音乐 30 10" xfId="1372"/>
    <cellStyle name="差_初中音乐 25 11" xfId="1373"/>
    <cellStyle name="差_初中音乐 30 11" xfId="1374"/>
    <cellStyle name="差_初中音乐 25 12" xfId="1375"/>
    <cellStyle name="差_初中音乐 30 12" xfId="1376"/>
    <cellStyle name="差_初中音乐 25 13" xfId="1377"/>
    <cellStyle name="差_初中音乐 30 13" xfId="1378"/>
    <cellStyle name="差_初中音乐 25 14" xfId="1379"/>
    <cellStyle name="差_初中音乐 30 14" xfId="1380"/>
    <cellStyle name="差_初中音乐 25 15" xfId="1381"/>
    <cellStyle name="差_初中音乐 25 20" xfId="1382"/>
    <cellStyle name="差_初中音乐 30 15" xfId="1383"/>
    <cellStyle name="差_初中音乐 30 20" xfId="1384"/>
    <cellStyle name="差_初中音乐 25 16" xfId="1385"/>
    <cellStyle name="差_初中音乐 25 21" xfId="1386"/>
    <cellStyle name="差_初中音乐 30 16" xfId="1387"/>
    <cellStyle name="差_初中音乐 30 21" xfId="1388"/>
    <cellStyle name="差_初中音乐 25 17" xfId="1389"/>
    <cellStyle name="差_初中音乐 25 22" xfId="1390"/>
    <cellStyle name="差_初中音乐 30 17" xfId="1391"/>
    <cellStyle name="差_初中音乐 30 22" xfId="1392"/>
    <cellStyle name="差_初中音乐 25 18" xfId="1393"/>
    <cellStyle name="差_初中音乐 25 23" xfId="1394"/>
    <cellStyle name="差_初中音乐 30 18" xfId="1395"/>
    <cellStyle name="差_初中音乐 30 23" xfId="1396"/>
    <cellStyle name="差_初中音乐 25 19" xfId="1397"/>
    <cellStyle name="差_初中音乐 25 24" xfId="1398"/>
    <cellStyle name="差_初中音乐 30 19" xfId="1399"/>
    <cellStyle name="差_初中音乐 30 24" xfId="1400"/>
    <cellStyle name="差_初中音乐 25 2" xfId="1401"/>
    <cellStyle name="差_初中音乐 30 2" xfId="1402"/>
    <cellStyle name="差_初中音乐 25 25" xfId="1403"/>
    <cellStyle name="差_初中音乐 25 30" xfId="1404"/>
    <cellStyle name="差_初中音乐 30 25" xfId="1405"/>
    <cellStyle name="差_初中音乐 30 30" xfId="1406"/>
    <cellStyle name="差_初中音乐 25 26" xfId="1407"/>
    <cellStyle name="差_初中音乐 25 31" xfId="1408"/>
    <cellStyle name="差_初中音乐 30 26" xfId="1409"/>
    <cellStyle name="差_初中音乐 30 31" xfId="1410"/>
    <cellStyle name="差_初中音乐 25 27" xfId="1411"/>
    <cellStyle name="差_初中音乐 25 32" xfId="1412"/>
    <cellStyle name="差_初中音乐 30 27" xfId="1413"/>
    <cellStyle name="差_初中音乐 30 32" xfId="1414"/>
    <cellStyle name="差_初中音乐 25 28" xfId="1415"/>
    <cellStyle name="差_初中音乐 25 33" xfId="1416"/>
    <cellStyle name="差_初中音乐 30 28" xfId="1417"/>
    <cellStyle name="差_初中音乐 30 33" xfId="1418"/>
    <cellStyle name="差_初中音乐 25 29" xfId="1419"/>
    <cellStyle name="差_初中音乐 30 29" xfId="1420"/>
    <cellStyle name="差_初中音乐 25 3" xfId="1421"/>
    <cellStyle name="差_初中音乐 30 3" xfId="1422"/>
    <cellStyle name="差_初中音乐 25 4" xfId="1423"/>
    <cellStyle name="差_初中音乐 30 4" xfId="1424"/>
    <cellStyle name="差_初中音乐 25 5" xfId="1425"/>
    <cellStyle name="差_初中音乐 30 5" xfId="1426"/>
    <cellStyle name="差_初中音乐 25 6" xfId="1427"/>
    <cellStyle name="差_初中音乐 30 6" xfId="1428"/>
    <cellStyle name="差_初中音乐 25 7" xfId="1429"/>
    <cellStyle name="差_初中音乐 30 7" xfId="1430"/>
    <cellStyle name="差_初中音乐 25 8" xfId="1431"/>
    <cellStyle name="差_初中音乐 30 8" xfId="1432"/>
    <cellStyle name="差_初中音乐 25 9" xfId="1433"/>
    <cellStyle name="差_初中音乐 30 9" xfId="1434"/>
    <cellStyle name="差_初中音乐 26" xfId="1435"/>
    <cellStyle name="差_初中音乐 31" xfId="1436"/>
    <cellStyle name="差_初中音乐 26 10" xfId="1437"/>
    <cellStyle name="差_初中音乐 31 10" xfId="1438"/>
    <cellStyle name="差_初中音乐 26 11" xfId="1439"/>
    <cellStyle name="差_初中音乐 31 11" xfId="1440"/>
    <cellStyle name="差_初中音乐 26 12" xfId="1441"/>
    <cellStyle name="差_初中音乐 31 12" xfId="1442"/>
    <cellStyle name="差_初中音乐 26 13" xfId="1443"/>
    <cellStyle name="差_初中音乐 31 13" xfId="1444"/>
    <cellStyle name="差_初中音乐 26 14" xfId="1445"/>
    <cellStyle name="差_初中音乐 31 14" xfId="1446"/>
    <cellStyle name="差_初中音乐 26 15" xfId="1447"/>
    <cellStyle name="差_初中音乐 26 20" xfId="1448"/>
    <cellStyle name="差_初中音乐 31 15" xfId="1449"/>
    <cellStyle name="差_初中音乐 31 20" xfId="1450"/>
    <cellStyle name="差_初中音乐 26 16" xfId="1451"/>
    <cellStyle name="差_初中音乐 26 21" xfId="1452"/>
    <cellStyle name="差_初中音乐 31 16" xfId="1453"/>
    <cellStyle name="差_初中音乐 31 21" xfId="1454"/>
    <cellStyle name="差_初中音乐 26 17" xfId="1455"/>
    <cellStyle name="差_初中音乐 26 22" xfId="1456"/>
    <cellStyle name="差_初中音乐 31 17" xfId="1457"/>
    <cellStyle name="差_初中音乐 31 22" xfId="1458"/>
    <cellStyle name="差_初中音乐 26 18" xfId="1459"/>
    <cellStyle name="差_初中音乐 26 23" xfId="1460"/>
    <cellStyle name="差_初中音乐 31 18" xfId="1461"/>
    <cellStyle name="差_初中音乐 31 23" xfId="1462"/>
    <cellStyle name="差_初中音乐 26 19" xfId="1463"/>
    <cellStyle name="差_初中音乐 26 24" xfId="1464"/>
    <cellStyle name="差_初中音乐 31 19" xfId="1465"/>
    <cellStyle name="差_初中音乐 31 24" xfId="1466"/>
    <cellStyle name="差_初中音乐 26 2" xfId="1467"/>
    <cellStyle name="差_初中音乐 31 2" xfId="1468"/>
    <cellStyle name="差_初中音乐 26 25" xfId="1469"/>
    <cellStyle name="差_初中音乐 26 30" xfId="1470"/>
    <cellStyle name="差_初中音乐 31 25" xfId="1471"/>
    <cellStyle name="差_初中音乐 31 30" xfId="1472"/>
    <cellStyle name="差_初中音乐 26 26" xfId="1473"/>
    <cellStyle name="差_初中音乐 26 31" xfId="1474"/>
    <cellStyle name="差_初中音乐 31 26" xfId="1475"/>
    <cellStyle name="差_初中音乐 31 31" xfId="1476"/>
    <cellStyle name="差_初中音乐 26 27" xfId="1477"/>
    <cellStyle name="差_初中音乐 26 32" xfId="1478"/>
    <cellStyle name="差_初中音乐 31 27" xfId="1479"/>
    <cellStyle name="差_初中音乐 31 32" xfId="1480"/>
    <cellStyle name="差_初中音乐 26 28" xfId="1481"/>
    <cellStyle name="差_初中音乐 26 33" xfId="1482"/>
    <cellStyle name="差_初中音乐 31 28" xfId="1483"/>
    <cellStyle name="差_初中音乐 31 33" xfId="1484"/>
    <cellStyle name="差_初中音乐 26 29" xfId="1485"/>
    <cellStyle name="差_初中音乐 31 29" xfId="1486"/>
    <cellStyle name="差_初中音乐 26 3" xfId="1487"/>
    <cellStyle name="差_初中音乐 31 3" xfId="1488"/>
    <cellStyle name="差_初中音乐 26 4" xfId="1489"/>
    <cellStyle name="差_初中音乐 31 4" xfId="1490"/>
    <cellStyle name="差_初中音乐 26 5" xfId="1491"/>
    <cellStyle name="差_初中音乐 31 5" xfId="1492"/>
    <cellStyle name="差_初中音乐 26 6" xfId="1493"/>
    <cellStyle name="差_初中音乐 31 6" xfId="1494"/>
    <cellStyle name="差_初中音乐 26 7" xfId="1495"/>
    <cellStyle name="差_初中音乐 31 7" xfId="1496"/>
    <cellStyle name="差_初中音乐 26 8" xfId="1497"/>
    <cellStyle name="差_初中音乐 31 8" xfId="1498"/>
    <cellStyle name="差_初中音乐 26 9" xfId="1499"/>
    <cellStyle name="差_初中音乐 31 9" xfId="1500"/>
    <cellStyle name="差_初中音乐 27" xfId="1501"/>
    <cellStyle name="差_初中音乐 32" xfId="1502"/>
    <cellStyle name="差_初中音乐 27 10" xfId="1503"/>
    <cellStyle name="差_初中音乐 32 10" xfId="1504"/>
    <cellStyle name="差_初中音乐 27 11" xfId="1505"/>
    <cellStyle name="差_初中音乐 32 11" xfId="1506"/>
    <cellStyle name="差_初中音乐 27 12" xfId="1507"/>
    <cellStyle name="差_初中音乐 32 12" xfId="1508"/>
    <cellStyle name="差_初中音乐 27 13" xfId="1509"/>
    <cellStyle name="差_初中音乐 32 13" xfId="1510"/>
    <cellStyle name="差_初中音乐 27 14" xfId="1511"/>
    <cellStyle name="差_初中音乐 32 14" xfId="1512"/>
    <cellStyle name="差_初中音乐 27 15" xfId="1513"/>
    <cellStyle name="差_初中音乐 27 20" xfId="1514"/>
    <cellStyle name="差_初中音乐 32 15" xfId="1515"/>
    <cellStyle name="差_初中音乐 32 20" xfId="1516"/>
    <cellStyle name="差_初中音乐 27 16" xfId="1517"/>
    <cellStyle name="差_初中音乐 27 21" xfId="1518"/>
    <cellStyle name="差_初中音乐 32 16" xfId="1519"/>
    <cellStyle name="差_初中音乐 32 21" xfId="1520"/>
    <cellStyle name="差_初中音乐 27 17" xfId="1521"/>
    <cellStyle name="差_初中音乐 27 22" xfId="1522"/>
    <cellStyle name="差_初中音乐 32 17" xfId="1523"/>
    <cellStyle name="差_初中音乐 32 22" xfId="1524"/>
    <cellStyle name="差_初中音乐 27 18" xfId="1525"/>
    <cellStyle name="差_初中音乐 27 23" xfId="1526"/>
    <cellStyle name="差_初中音乐 32 18" xfId="1527"/>
    <cellStyle name="差_初中音乐 32 23" xfId="1528"/>
    <cellStyle name="差_初中音乐 27 19" xfId="1529"/>
    <cellStyle name="差_初中音乐 27 24" xfId="1530"/>
    <cellStyle name="差_初中音乐 32 19" xfId="1531"/>
    <cellStyle name="差_初中音乐 32 24" xfId="1532"/>
    <cellStyle name="差_初中音乐 27 2" xfId="1533"/>
    <cellStyle name="差_初中音乐 32 2" xfId="1534"/>
    <cellStyle name="差_初中音乐 27 25" xfId="1535"/>
    <cellStyle name="差_初中音乐 27 30" xfId="1536"/>
    <cellStyle name="差_初中音乐 32 25" xfId="1537"/>
    <cellStyle name="差_初中音乐 32 30" xfId="1538"/>
    <cellStyle name="差_初中音乐 27 26" xfId="1539"/>
    <cellStyle name="差_初中音乐 27 31" xfId="1540"/>
    <cellStyle name="差_初中音乐 32 26" xfId="1541"/>
    <cellStyle name="差_初中音乐 32 31" xfId="1542"/>
    <cellStyle name="差_初中音乐 27 27" xfId="1543"/>
    <cellStyle name="差_初中音乐 27 32" xfId="1544"/>
    <cellStyle name="差_初中音乐 32 27" xfId="1545"/>
    <cellStyle name="差_初中音乐 32 32" xfId="1546"/>
    <cellStyle name="差_初中音乐 27 28" xfId="1547"/>
    <cellStyle name="差_初中音乐 27 33" xfId="1548"/>
    <cellStyle name="差_初中音乐 32 28" xfId="1549"/>
    <cellStyle name="差_初中音乐 32 33" xfId="1550"/>
    <cellStyle name="差_初中音乐 27 29" xfId="1551"/>
    <cellStyle name="差_初中音乐 32 29" xfId="1552"/>
    <cellStyle name="差_初中音乐 27 3" xfId="1553"/>
    <cellStyle name="差_初中音乐 32 3" xfId="1554"/>
    <cellStyle name="差_初中音乐 27 4" xfId="1555"/>
    <cellStyle name="差_初中音乐 32 4" xfId="1556"/>
    <cellStyle name="差_初中音乐 27 5" xfId="1557"/>
    <cellStyle name="差_初中音乐 32 5" xfId="1558"/>
    <cellStyle name="差_初中音乐 27 6" xfId="1559"/>
    <cellStyle name="差_初中音乐 32 6" xfId="1560"/>
    <cellStyle name="差_初中音乐 27 7" xfId="1561"/>
    <cellStyle name="差_初中音乐 32 7" xfId="1562"/>
    <cellStyle name="差_初中音乐 27 8" xfId="1563"/>
    <cellStyle name="差_初中音乐 32 8" xfId="1564"/>
    <cellStyle name="差_初中音乐 27 9" xfId="1565"/>
    <cellStyle name="差_初中音乐 32 9" xfId="1566"/>
    <cellStyle name="差_初中音乐 28" xfId="1567"/>
    <cellStyle name="差_初中音乐 33" xfId="1568"/>
    <cellStyle name="差_初中音乐 28 10" xfId="1569"/>
    <cellStyle name="差_初中音乐 33 10" xfId="1570"/>
    <cellStyle name="差_初中音乐 28 11" xfId="1571"/>
    <cellStyle name="差_初中音乐 33 11" xfId="1572"/>
    <cellStyle name="差_初中音乐 28 12" xfId="1573"/>
    <cellStyle name="差_初中音乐 33 12" xfId="1574"/>
    <cellStyle name="差_初中音乐 28 13" xfId="1575"/>
    <cellStyle name="差_初中音乐 33 13" xfId="1576"/>
    <cellStyle name="差_初中音乐 28 14" xfId="1577"/>
    <cellStyle name="差_初中音乐 33 14" xfId="1578"/>
    <cellStyle name="差_初中音乐 28 15" xfId="1579"/>
    <cellStyle name="差_初中音乐 28 20" xfId="1580"/>
    <cellStyle name="差_初中音乐 33 15" xfId="1581"/>
    <cellStyle name="差_初中音乐 33 20" xfId="1582"/>
    <cellStyle name="差_初中音乐 28 16" xfId="1583"/>
    <cellStyle name="差_初中音乐 28 21" xfId="1584"/>
    <cellStyle name="差_初中音乐 33 16" xfId="1585"/>
    <cellStyle name="差_初中音乐 33 21" xfId="1586"/>
    <cellStyle name="差_初中音乐 28 17" xfId="1587"/>
    <cellStyle name="差_初中音乐 28 22" xfId="1588"/>
    <cellStyle name="差_初中音乐 33 17" xfId="1589"/>
    <cellStyle name="差_初中音乐 33 22" xfId="1590"/>
    <cellStyle name="差_初中音乐 28 18" xfId="1591"/>
    <cellStyle name="差_初中音乐 28 23" xfId="1592"/>
    <cellStyle name="差_初中音乐 33 18" xfId="1593"/>
    <cellStyle name="差_初中音乐 33 23" xfId="1594"/>
    <cellStyle name="差_初中音乐 28 19" xfId="1595"/>
    <cellStyle name="差_初中音乐 28 24" xfId="1596"/>
    <cellStyle name="差_初中音乐 33 19" xfId="1597"/>
    <cellStyle name="差_初中音乐 33 24" xfId="1598"/>
    <cellStyle name="差_初中音乐 28 2" xfId="1599"/>
    <cellStyle name="差_初中音乐 33 2" xfId="1600"/>
    <cellStyle name="差_初中音乐 28 25" xfId="1601"/>
    <cellStyle name="差_初中音乐 28 30" xfId="1602"/>
    <cellStyle name="差_初中音乐 33 25" xfId="1603"/>
    <cellStyle name="差_初中音乐 33 30" xfId="1604"/>
    <cellStyle name="差_初中音乐 28 26" xfId="1605"/>
    <cellStyle name="差_初中音乐 28 31" xfId="1606"/>
    <cellStyle name="差_初中音乐 33 26" xfId="1607"/>
    <cellStyle name="差_初中音乐 33 31" xfId="1608"/>
    <cellStyle name="差_初中音乐 28 27" xfId="1609"/>
    <cellStyle name="差_初中音乐 28 32" xfId="1610"/>
    <cellStyle name="差_初中音乐 33 27" xfId="1611"/>
    <cellStyle name="差_初中音乐 33 32" xfId="1612"/>
    <cellStyle name="差_初中音乐 28 28" xfId="1613"/>
    <cellStyle name="差_初中音乐 28 33" xfId="1614"/>
    <cellStyle name="差_初中音乐 33 28" xfId="1615"/>
    <cellStyle name="差_初中音乐 33 33" xfId="1616"/>
    <cellStyle name="差_初中音乐 28 29" xfId="1617"/>
    <cellStyle name="差_初中音乐 33 29" xfId="1618"/>
    <cellStyle name="差_初中音乐 28 3" xfId="1619"/>
    <cellStyle name="差_初中音乐 33 3" xfId="1620"/>
    <cellStyle name="差_初中音乐 28 4" xfId="1621"/>
    <cellStyle name="差_初中音乐 33 4" xfId="1622"/>
    <cellStyle name="差_初中音乐 28 5" xfId="1623"/>
    <cellStyle name="差_初中音乐 33 5" xfId="1624"/>
    <cellStyle name="差_初中音乐 28 6" xfId="1625"/>
    <cellStyle name="差_初中音乐 33 6" xfId="1626"/>
    <cellStyle name="差_初中音乐 28 7" xfId="1627"/>
    <cellStyle name="差_初中音乐 33 7" xfId="1628"/>
    <cellStyle name="差_初中音乐 28 8" xfId="1629"/>
    <cellStyle name="差_初中音乐 33 8" xfId="1630"/>
    <cellStyle name="差_初中音乐 28 9" xfId="1631"/>
    <cellStyle name="差_初中音乐 33 9" xfId="1632"/>
    <cellStyle name="差_初中音乐 29" xfId="1633"/>
    <cellStyle name="差_初中音乐 34" xfId="1634"/>
    <cellStyle name="差_初中音乐 29 10" xfId="1635"/>
    <cellStyle name="差_初中音乐 34 10" xfId="1636"/>
    <cellStyle name="差_初中音乐 29 11" xfId="1637"/>
    <cellStyle name="差_初中音乐 34 11" xfId="1638"/>
    <cellStyle name="差_初中音乐 29 12" xfId="1639"/>
    <cellStyle name="差_初中音乐 34 12" xfId="1640"/>
    <cellStyle name="差_初中音乐 29 13" xfId="1641"/>
    <cellStyle name="差_初中音乐 34 13" xfId="1642"/>
    <cellStyle name="差_初中音乐 29 14" xfId="1643"/>
    <cellStyle name="差_初中音乐 34 14" xfId="1644"/>
    <cellStyle name="差_初中音乐 29 15" xfId="1645"/>
    <cellStyle name="差_初中音乐 29 20" xfId="1646"/>
    <cellStyle name="差_初中音乐 34 15" xfId="1647"/>
    <cellStyle name="差_初中音乐 34 20" xfId="1648"/>
    <cellStyle name="差_初中音乐 29 16" xfId="1649"/>
    <cellStyle name="差_初中音乐 29 21" xfId="1650"/>
    <cellStyle name="差_初中音乐 34 16" xfId="1651"/>
    <cellStyle name="差_初中音乐 34 21" xfId="1652"/>
    <cellStyle name="差_初中音乐 29 17" xfId="1653"/>
    <cellStyle name="差_初中音乐 29 22" xfId="1654"/>
    <cellStyle name="差_初中音乐 34 17" xfId="1655"/>
    <cellStyle name="差_初中音乐 34 22" xfId="1656"/>
    <cellStyle name="差_初中音乐 29 18" xfId="1657"/>
    <cellStyle name="差_初中音乐 29 23" xfId="1658"/>
    <cellStyle name="差_初中音乐 34 18" xfId="1659"/>
    <cellStyle name="差_初中音乐 34 23" xfId="1660"/>
    <cellStyle name="差_初中音乐 29 19" xfId="1661"/>
    <cellStyle name="差_初中音乐 29 24" xfId="1662"/>
    <cellStyle name="差_初中音乐 34 19" xfId="1663"/>
    <cellStyle name="差_初中音乐 34 24" xfId="1664"/>
    <cellStyle name="差_初中音乐 29 2" xfId="1665"/>
    <cellStyle name="差_初中音乐 34 2" xfId="1666"/>
    <cellStyle name="差_初中音乐 29 25" xfId="1667"/>
    <cellStyle name="差_初中音乐 29 30" xfId="1668"/>
    <cellStyle name="差_初中音乐 34 25" xfId="1669"/>
    <cellStyle name="差_初中音乐 34 30" xfId="1670"/>
    <cellStyle name="差_初中音乐 29 26" xfId="1671"/>
    <cellStyle name="差_初中音乐 29 31" xfId="1672"/>
    <cellStyle name="差_初中音乐 34 26" xfId="1673"/>
    <cellStyle name="差_初中音乐 34 31" xfId="1674"/>
    <cellStyle name="差_初中音乐 29 27" xfId="1675"/>
    <cellStyle name="差_初中音乐 29 32" xfId="1676"/>
    <cellStyle name="差_初中音乐 34 27" xfId="1677"/>
    <cellStyle name="差_初中音乐 34 32" xfId="1678"/>
    <cellStyle name="差_初中音乐 29 28" xfId="1679"/>
    <cellStyle name="差_初中音乐 29 33" xfId="1680"/>
    <cellStyle name="差_初中音乐 34 28" xfId="1681"/>
    <cellStyle name="差_初中音乐 34 33" xfId="1682"/>
    <cellStyle name="差_初中音乐 29 29" xfId="1683"/>
    <cellStyle name="差_初中音乐 34 29" xfId="1684"/>
    <cellStyle name="差_初中音乐 29 3" xfId="1685"/>
    <cellStyle name="差_初中音乐 34 3" xfId="1686"/>
    <cellStyle name="差_初中音乐 29 4" xfId="1687"/>
    <cellStyle name="差_初中音乐 34 4" xfId="1688"/>
    <cellStyle name="差_初中音乐 29 5" xfId="1689"/>
    <cellStyle name="差_初中音乐 34 5" xfId="1690"/>
    <cellStyle name="差_初中音乐 29 6" xfId="1691"/>
    <cellStyle name="差_初中音乐 34 6" xfId="1692"/>
    <cellStyle name="差_初中音乐 29 7" xfId="1693"/>
    <cellStyle name="差_初中音乐 34 7" xfId="1694"/>
    <cellStyle name="差_初中音乐 29 8" xfId="1695"/>
    <cellStyle name="差_初中音乐 34 8" xfId="1696"/>
    <cellStyle name="差_初中音乐 29 9" xfId="1697"/>
    <cellStyle name="差_初中音乐 34 9" xfId="1698"/>
    <cellStyle name="差_初中音乐 3" xfId="1699"/>
    <cellStyle name="差_初中音乐 3 10" xfId="1700"/>
    <cellStyle name="差_初中音乐 3 11" xfId="1701"/>
    <cellStyle name="差_初中音乐 3 12" xfId="1702"/>
    <cellStyle name="差_初中音乐 3 13" xfId="1703"/>
    <cellStyle name="差_初中音乐 3 14" xfId="1704"/>
    <cellStyle name="差_初中音乐 3 15" xfId="1705"/>
    <cellStyle name="差_初中音乐 3 20" xfId="1706"/>
    <cellStyle name="差_初中音乐 3 16" xfId="1707"/>
    <cellStyle name="差_初中音乐 3 21" xfId="1708"/>
    <cellStyle name="差_初中音乐 3 17" xfId="1709"/>
    <cellStyle name="差_初中音乐 3 22" xfId="1710"/>
    <cellStyle name="差_初中音乐 3 18" xfId="1711"/>
    <cellStyle name="差_初中音乐 3 23" xfId="1712"/>
    <cellStyle name="差_初中音乐 3 19" xfId="1713"/>
    <cellStyle name="差_初中音乐 3 24" xfId="1714"/>
    <cellStyle name="差_初中音乐 3 2" xfId="1715"/>
    <cellStyle name="差_初中音乐 3 25" xfId="1716"/>
    <cellStyle name="差_初中音乐 3 30" xfId="1717"/>
    <cellStyle name="差_初中音乐 3 26" xfId="1718"/>
    <cellStyle name="差_初中音乐 3 31" xfId="1719"/>
    <cellStyle name="差_初中音乐 3 27" xfId="1720"/>
    <cellStyle name="差_初中音乐 3 32" xfId="1721"/>
    <cellStyle name="差_初中音乐 3 28" xfId="1722"/>
    <cellStyle name="差_初中音乐 3 33" xfId="1723"/>
    <cellStyle name="差_初中音乐 3 29" xfId="1724"/>
    <cellStyle name="差_初中音乐 3 3" xfId="1725"/>
    <cellStyle name="差_初中音乐 3 4" xfId="1726"/>
    <cellStyle name="差_初中音乐 3 5" xfId="1727"/>
    <cellStyle name="差_初中音乐 3 6" xfId="1728"/>
    <cellStyle name="差_初中音乐 3 7" xfId="1729"/>
    <cellStyle name="差_初中音乐 3 8" xfId="1730"/>
    <cellStyle name="差_初中音乐 3 9" xfId="1731"/>
    <cellStyle name="差_初中音乐 35" xfId="1732"/>
    <cellStyle name="差_初中音乐 40" xfId="1733"/>
    <cellStyle name="差_初中音乐 35 10" xfId="1734"/>
    <cellStyle name="差_初中音乐 40 10" xfId="1735"/>
    <cellStyle name="差_初中音乐 35 11" xfId="1736"/>
    <cellStyle name="差_初中音乐 40 11" xfId="1737"/>
    <cellStyle name="差_初中音乐 35 12" xfId="1738"/>
    <cellStyle name="差_初中音乐 40 12" xfId="1739"/>
    <cellStyle name="差_初中音乐 35 13" xfId="1740"/>
    <cellStyle name="差_初中音乐 40 13" xfId="1741"/>
    <cellStyle name="差_初中音乐 35 14" xfId="1742"/>
    <cellStyle name="差_初中音乐 40 14" xfId="1743"/>
    <cellStyle name="差_初中音乐 35 15" xfId="1744"/>
    <cellStyle name="差_初中音乐 35 20" xfId="1745"/>
    <cellStyle name="差_初中音乐 40 15" xfId="1746"/>
    <cellStyle name="差_初中音乐 40 20" xfId="1747"/>
    <cellStyle name="差_初中音乐 35 16" xfId="1748"/>
    <cellStyle name="差_初中音乐 35 21" xfId="1749"/>
    <cellStyle name="差_初中音乐 40 16" xfId="1750"/>
    <cellStyle name="差_初中音乐 40 21" xfId="1751"/>
    <cellStyle name="差_初中音乐 35 17" xfId="1752"/>
    <cellStyle name="差_初中音乐 35 22" xfId="1753"/>
    <cellStyle name="差_初中音乐 40 17" xfId="1754"/>
    <cellStyle name="差_初中音乐 40 22" xfId="1755"/>
    <cellStyle name="差_初中音乐 35 18" xfId="1756"/>
    <cellStyle name="差_初中音乐 35 23" xfId="1757"/>
    <cellStyle name="差_初中音乐 40 18" xfId="1758"/>
    <cellStyle name="差_初中音乐 40 23" xfId="1759"/>
    <cellStyle name="差_初中音乐 35 19" xfId="1760"/>
    <cellStyle name="差_初中音乐 35 24" xfId="1761"/>
    <cellStyle name="差_初中音乐 40 19" xfId="1762"/>
    <cellStyle name="差_初中音乐 40 24" xfId="1763"/>
    <cellStyle name="差_初中音乐 35 2" xfId="1764"/>
    <cellStyle name="差_初中音乐 40 2" xfId="1765"/>
    <cellStyle name="差_初中音乐 35 25" xfId="1766"/>
    <cellStyle name="差_初中音乐 35 30" xfId="1767"/>
    <cellStyle name="差_初中音乐 40 25" xfId="1768"/>
    <cellStyle name="差_初中音乐 40 30" xfId="1769"/>
    <cellStyle name="差_初中音乐 35 26" xfId="1770"/>
    <cellStyle name="差_初中音乐 35 31" xfId="1771"/>
    <cellStyle name="差_初中音乐 40 26" xfId="1772"/>
    <cellStyle name="差_初中音乐 40 31" xfId="1773"/>
    <cellStyle name="差_初中音乐 35 27" xfId="1774"/>
    <cellStyle name="差_初中音乐 35 32" xfId="1775"/>
    <cellStyle name="差_初中音乐 40 27" xfId="1776"/>
    <cellStyle name="差_初中音乐 40 32" xfId="1777"/>
    <cellStyle name="差_初中音乐 35 28" xfId="1778"/>
    <cellStyle name="差_初中音乐 35 33" xfId="1779"/>
    <cellStyle name="差_初中音乐 40 28" xfId="1780"/>
    <cellStyle name="差_初中音乐 40 33" xfId="1781"/>
    <cellStyle name="差_初中音乐 35 29" xfId="1782"/>
    <cellStyle name="差_初中音乐 40 29" xfId="1783"/>
    <cellStyle name="差_初中音乐 35 3" xfId="1784"/>
    <cellStyle name="差_初中音乐 40 3" xfId="1785"/>
    <cellStyle name="差_初中音乐 35 4" xfId="1786"/>
    <cellStyle name="差_初中音乐 40 4" xfId="1787"/>
    <cellStyle name="差_初中音乐 35 5" xfId="1788"/>
    <cellStyle name="差_初中音乐 40 5" xfId="1789"/>
    <cellStyle name="差_初中音乐 35 6" xfId="1790"/>
    <cellStyle name="差_初中音乐 40 6" xfId="1791"/>
    <cellStyle name="差_初中音乐 35 7" xfId="1792"/>
    <cellStyle name="差_初中音乐 40 7" xfId="1793"/>
    <cellStyle name="差_初中音乐 35 8" xfId="1794"/>
    <cellStyle name="差_初中音乐 40 8" xfId="1795"/>
    <cellStyle name="差_初中音乐 35 9" xfId="1796"/>
    <cellStyle name="差_初中音乐 40 9" xfId="1797"/>
    <cellStyle name="差_初中音乐 36" xfId="1798"/>
    <cellStyle name="差_初中音乐 41" xfId="1799"/>
    <cellStyle name="差_初中音乐 36 10" xfId="1800"/>
    <cellStyle name="差_初中音乐 41 10" xfId="1801"/>
    <cellStyle name="差_初中音乐 36 11" xfId="1802"/>
    <cellStyle name="差_初中音乐 41 11" xfId="1803"/>
    <cellStyle name="差_初中音乐 36 12" xfId="1804"/>
    <cellStyle name="差_初中音乐 41 12" xfId="1805"/>
    <cellStyle name="差_初中音乐 36 13" xfId="1806"/>
    <cellStyle name="差_初中音乐 41 13" xfId="1807"/>
    <cellStyle name="差_初中音乐 36 14" xfId="1808"/>
    <cellStyle name="差_初中音乐 41 14" xfId="1809"/>
    <cellStyle name="差_初中音乐 36 15" xfId="1810"/>
    <cellStyle name="差_初中音乐 36 20" xfId="1811"/>
    <cellStyle name="差_初中音乐 41 15" xfId="1812"/>
    <cellStyle name="差_初中音乐 41 20" xfId="1813"/>
    <cellStyle name="差_初中音乐 36 16" xfId="1814"/>
    <cellStyle name="差_初中音乐 36 21" xfId="1815"/>
    <cellStyle name="差_初中音乐 41 16" xfId="1816"/>
    <cellStyle name="差_初中音乐 41 21" xfId="1817"/>
    <cellStyle name="差_初中音乐 36 17" xfId="1818"/>
    <cellStyle name="差_初中音乐 36 22" xfId="1819"/>
    <cellStyle name="差_初中音乐 41 17" xfId="1820"/>
    <cellStyle name="差_初中音乐 41 22" xfId="1821"/>
    <cellStyle name="差_初中音乐 36 18" xfId="1822"/>
    <cellStyle name="差_初中音乐 36 23" xfId="1823"/>
    <cellStyle name="差_初中音乐 41 18" xfId="1824"/>
    <cellStyle name="差_初中音乐 41 23" xfId="1825"/>
    <cellStyle name="差_初中音乐 36 19" xfId="1826"/>
    <cellStyle name="差_初中音乐 36 24" xfId="1827"/>
    <cellStyle name="差_初中音乐 41 19" xfId="1828"/>
    <cellStyle name="差_初中音乐 41 24" xfId="1829"/>
    <cellStyle name="差_初中音乐 36 2" xfId="1830"/>
    <cellStyle name="差_初中音乐 41 2" xfId="1831"/>
    <cellStyle name="差_初中音乐 36 25" xfId="1832"/>
    <cellStyle name="差_初中音乐 36 30" xfId="1833"/>
    <cellStyle name="差_初中音乐 41 25" xfId="1834"/>
    <cellStyle name="差_初中音乐 41 30" xfId="1835"/>
    <cellStyle name="差_初中音乐 36 26" xfId="1836"/>
    <cellStyle name="差_初中音乐 36 31" xfId="1837"/>
    <cellStyle name="差_初中音乐 41 26" xfId="1838"/>
    <cellStyle name="差_初中音乐 41 31" xfId="1839"/>
    <cellStyle name="差_初中音乐 36 27" xfId="1840"/>
    <cellStyle name="差_初中音乐 36 32" xfId="1841"/>
    <cellStyle name="差_初中音乐 41 27" xfId="1842"/>
    <cellStyle name="差_初中音乐 41 32" xfId="1843"/>
    <cellStyle name="差_初中音乐 36 28" xfId="1844"/>
    <cellStyle name="差_初中音乐 36 33" xfId="1845"/>
    <cellStyle name="差_初中音乐 41 28" xfId="1846"/>
    <cellStyle name="差_初中音乐 41 33" xfId="1847"/>
    <cellStyle name="差_初中音乐 36 29" xfId="1848"/>
    <cellStyle name="差_初中音乐 41 29" xfId="1849"/>
    <cellStyle name="差_初中音乐 36 3" xfId="1850"/>
    <cellStyle name="差_初中音乐 41 3" xfId="1851"/>
    <cellStyle name="差_初中音乐 36 4" xfId="1852"/>
    <cellStyle name="差_初中音乐 41 4" xfId="1853"/>
    <cellStyle name="差_初中音乐 36 5" xfId="1854"/>
    <cellStyle name="差_初中音乐 41 5" xfId="1855"/>
    <cellStyle name="差_初中音乐 36 6" xfId="1856"/>
    <cellStyle name="差_初中音乐 41 6" xfId="1857"/>
    <cellStyle name="差_初中音乐 36 7" xfId="1858"/>
    <cellStyle name="差_初中音乐 41 7" xfId="1859"/>
    <cellStyle name="差_初中音乐 36 8" xfId="1860"/>
    <cellStyle name="差_初中音乐 41 8" xfId="1861"/>
    <cellStyle name="差_初中音乐 36 9" xfId="1862"/>
    <cellStyle name="差_初中音乐 41 9" xfId="1863"/>
    <cellStyle name="差_初中音乐 37" xfId="1864"/>
    <cellStyle name="差_初中音乐 42" xfId="1865"/>
    <cellStyle name="差_初中音乐 37 10" xfId="1866"/>
    <cellStyle name="差_初中音乐 42 10" xfId="1867"/>
    <cellStyle name="差_初中音乐 37 11" xfId="1868"/>
    <cellStyle name="差_初中音乐 42 11" xfId="1869"/>
    <cellStyle name="差_初中音乐 37 12" xfId="1870"/>
    <cellStyle name="差_初中音乐 42 12" xfId="1871"/>
    <cellStyle name="差_初中音乐 37 13" xfId="1872"/>
    <cellStyle name="差_初中音乐 42 13" xfId="1873"/>
    <cellStyle name="差_初中音乐 37 14" xfId="1874"/>
    <cellStyle name="差_初中音乐 42 14" xfId="1875"/>
    <cellStyle name="差_初中音乐 37 15" xfId="1876"/>
    <cellStyle name="差_初中音乐 37 20" xfId="1877"/>
    <cellStyle name="差_初中音乐 42 15" xfId="1878"/>
    <cellStyle name="差_初中音乐 42 20" xfId="1879"/>
    <cellStyle name="差_初中音乐 37 16" xfId="1880"/>
    <cellStyle name="差_初中音乐 37 21" xfId="1881"/>
    <cellStyle name="差_初中音乐 42 16" xfId="1882"/>
    <cellStyle name="差_初中音乐 42 21" xfId="1883"/>
    <cellStyle name="差_初中音乐 37 17" xfId="1884"/>
    <cellStyle name="差_初中音乐 37 22" xfId="1885"/>
    <cellStyle name="差_初中音乐 42 17" xfId="1886"/>
    <cellStyle name="差_初中音乐 42 22" xfId="1887"/>
    <cellStyle name="差_初中音乐 37 18" xfId="1888"/>
    <cellStyle name="差_初中音乐 37 23" xfId="1889"/>
    <cellStyle name="差_初中音乐 42 18" xfId="1890"/>
    <cellStyle name="差_初中音乐 42 23" xfId="1891"/>
    <cellStyle name="差_初中音乐 37 19" xfId="1892"/>
    <cellStyle name="差_初中音乐 37 24" xfId="1893"/>
    <cellStyle name="差_初中音乐 42 19" xfId="1894"/>
    <cellStyle name="差_初中音乐 42 24" xfId="1895"/>
    <cellStyle name="差_初中音乐 37 2" xfId="1896"/>
    <cellStyle name="差_初中音乐 42 2" xfId="1897"/>
    <cellStyle name="差_初中音乐 37 25" xfId="1898"/>
    <cellStyle name="差_初中音乐 37 30" xfId="1899"/>
    <cellStyle name="差_初中音乐 42 25" xfId="1900"/>
    <cellStyle name="差_初中音乐 42 30" xfId="1901"/>
    <cellStyle name="差_初中音乐 37 26" xfId="1902"/>
    <cellStyle name="差_初中音乐 37 31" xfId="1903"/>
    <cellStyle name="差_初中音乐 42 26" xfId="1904"/>
    <cellStyle name="差_初中音乐 42 31" xfId="1905"/>
    <cellStyle name="差_初中音乐 37 27" xfId="1906"/>
    <cellStyle name="差_初中音乐 37 32" xfId="1907"/>
    <cellStyle name="差_初中音乐 42 27" xfId="1908"/>
    <cellStyle name="差_初中音乐 42 32" xfId="1909"/>
    <cellStyle name="差_初中音乐 37 28" xfId="1910"/>
    <cellStyle name="差_初中音乐 37 33" xfId="1911"/>
    <cellStyle name="差_初中音乐 42 28" xfId="1912"/>
    <cellStyle name="差_初中音乐 42 33" xfId="1913"/>
    <cellStyle name="差_初中音乐 37 29" xfId="1914"/>
    <cellStyle name="差_初中音乐 42 29" xfId="1915"/>
    <cellStyle name="差_初中音乐 37 3" xfId="1916"/>
    <cellStyle name="差_初中音乐 42 3" xfId="1917"/>
    <cellStyle name="差_初中音乐 37 4" xfId="1918"/>
    <cellStyle name="差_初中音乐 42 4" xfId="1919"/>
    <cellStyle name="差_初中音乐 37 5" xfId="1920"/>
    <cellStyle name="差_初中音乐 42 5" xfId="1921"/>
    <cellStyle name="差_初中音乐 37 6" xfId="1922"/>
    <cellStyle name="差_初中音乐 42 6" xfId="1923"/>
    <cellStyle name="差_初中音乐 37 7" xfId="1924"/>
    <cellStyle name="差_初中音乐 42 7" xfId="1925"/>
    <cellStyle name="差_初中音乐 37 8" xfId="1926"/>
    <cellStyle name="差_初中音乐 42 8" xfId="1927"/>
    <cellStyle name="差_初中音乐 37 9" xfId="1928"/>
    <cellStyle name="差_初中音乐 42 9" xfId="1929"/>
    <cellStyle name="差_初中音乐 38" xfId="1930"/>
    <cellStyle name="差_初中音乐 43" xfId="1931"/>
    <cellStyle name="差_初中音乐 38 10" xfId="1932"/>
    <cellStyle name="差_初中音乐 43 10" xfId="1933"/>
    <cellStyle name="差_初中音乐 38 11" xfId="1934"/>
    <cellStyle name="差_初中音乐 43 11" xfId="1935"/>
    <cellStyle name="差_初中音乐 38 12" xfId="1936"/>
    <cellStyle name="差_初中音乐 43 12" xfId="1937"/>
    <cellStyle name="差_初中音乐 38 13" xfId="1938"/>
    <cellStyle name="差_初中音乐 43 13" xfId="1939"/>
    <cellStyle name="差_初中音乐 38 14" xfId="1940"/>
    <cellStyle name="差_初中音乐 43 14" xfId="1941"/>
    <cellStyle name="差_初中音乐 38 15" xfId="1942"/>
    <cellStyle name="差_初中音乐 38 20" xfId="1943"/>
    <cellStyle name="差_初中音乐 43 15" xfId="1944"/>
    <cellStyle name="差_初中音乐 43 20" xfId="1945"/>
    <cellStyle name="差_初中音乐 38 16" xfId="1946"/>
    <cellStyle name="差_初中音乐 38 21" xfId="1947"/>
    <cellStyle name="差_初中音乐 43 16" xfId="1948"/>
    <cellStyle name="差_初中音乐 43 21" xfId="1949"/>
    <cellStyle name="差_初中音乐 38 17" xfId="1950"/>
    <cellStyle name="差_初中音乐 38 22" xfId="1951"/>
    <cellStyle name="差_初中音乐 43 17" xfId="1952"/>
    <cellStyle name="差_初中音乐 43 22" xfId="1953"/>
    <cellStyle name="差_初中音乐 38 18" xfId="1954"/>
    <cellStyle name="差_初中音乐 38 23" xfId="1955"/>
    <cellStyle name="差_初中音乐 43 18" xfId="1956"/>
    <cellStyle name="差_初中音乐 43 23" xfId="1957"/>
    <cellStyle name="差_初中音乐 38 19" xfId="1958"/>
    <cellStyle name="差_初中音乐 38 24" xfId="1959"/>
    <cellStyle name="差_初中音乐 43 19" xfId="1960"/>
    <cellStyle name="差_初中音乐 43 24" xfId="1961"/>
    <cellStyle name="差_初中音乐 38 2" xfId="1962"/>
    <cellStyle name="差_初中音乐 43 2" xfId="1963"/>
    <cellStyle name="差_初中音乐 38 25" xfId="1964"/>
    <cellStyle name="差_初中音乐 38 30" xfId="1965"/>
    <cellStyle name="差_初中音乐 43 25" xfId="1966"/>
    <cellStyle name="差_初中音乐 43 30" xfId="1967"/>
    <cellStyle name="差_初中音乐 38 26" xfId="1968"/>
    <cellStyle name="差_初中音乐 38 31" xfId="1969"/>
    <cellStyle name="差_初中音乐 43 26" xfId="1970"/>
    <cellStyle name="差_初中音乐 43 31" xfId="1971"/>
    <cellStyle name="差_初中音乐 38 27" xfId="1972"/>
    <cellStyle name="差_初中音乐 38 32" xfId="1973"/>
    <cellStyle name="差_初中音乐 43 27" xfId="1974"/>
    <cellStyle name="差_初中音乐 43 32" xfId="1975"/>
    <cellStyle name="差_初中音乐 38 28" xfId="1976"/>
    <cellStyle name="差_初中音乐 38 33" xfId="1977"/>
    <cellStyle name="差_初中音乐 43 28" xfId="1978"/>
    <cellStyle name="差_初中音乐 43 33" xfId="1979"/>
    <cellStyle name="差_初中音乐 38 29" xfId="1980"/>
    <cellStyle name="差_初中音乐 43 29" xfId="1981"/>
    <cellStyle name="差_初中音乐 38 3" xfId="1982"/>
    <cellStyle name="差_初中音乐 43 3" xfId="1983"/>
    <cellStyle name="差_初中音乐 38 4" xfId="1984"/>
    <cellStyle name="差_初中音乐 43 4" xfId="1985"/>
    <cellStyle name="差_初中音乐 38 5" xfId="1986"/>
    <cellStyle name="差_初中音乐 43 5" xfId="1987"/>
    <cellStyle name="差_初中音乐 38 6" xfId="1988"/>
    <cellStyle name="差_初中音乐 43 6" xfId="1989"/>
    <cellStyle name="差_初中音乐 38 7" xfId="1990"/>
    <cellStyle name="差_初中音乐 43 7" xfId="1991"/>
    <cellStyle name="差_初中音乐 38 8" xfId="1992"/>
    <cellStyle name="差_初中音乐 43 8" xfId="1993"/>
    <cellStyle name="差_初中音乐 38 9" xfId="1994"/>
    <cellStyle name="差_初中音乐 43 9" xfId="1995"/>
    <cellStyle name="差_初中音乐 39" xfId="1996"/>
    <cellStyle name="差_初中音乐 44" xfId="1997"/>
    <cellStyle name="差_初中音乐 39 10" xfId="1998"/>
    <cellStyle name="差_初中音乐 44 10" xfId="1999"/>
    <cellStyle name="差_初中音乐 39 11" xfId="2000"/>
    <cellStyle name="差_初中音乐 44 11" xfId="2001"/>
    <cellStyle name="差_初中音乐 39 12" xfId="2002"/>
    <cellStyle name="差_初中音乐 44 12" xfId="2003"/>
    <cellStyle name="差_初中音乐 39 13" xfId="2004"/>
    <cellStyle name="差_初中音乐 44 13" xfId="2005"/>
    <cellStyle name="差_初中音乐 39 14" xfId="2006"/>
    <cellStyle name="差_初中音乐 44 14" xfId="2007"/>
    <cellStyle name="差_初中音乐 39 15" xfId="2008"/>
    <cellStyle name="差_初中音乐 39 20" xfId="2009"/>
    <cellStyle name="差_初中音乐 44 15" xfId="2010"/>
    <cellStyle name="差_初中音乐 44 20" xfId="2011"/>
    <cellStyle name="差_初中音乐 39 16" xfId="2012"/>
    <cellStyle name="差_初中音乐 39 21" xfId="2013"/>
    <cellStyle name="差_初中音乐 44 16" xfId="2014"/>
    <cellStyle name="差_初中音乐 44 21" xfId="2015"/>
    <cellStyle name="差_初中音乐 39 17" xfId="2016"/>
    <cellStyle name="差_初中音乐 39 22" xfId="2017"/>
    <cellStyle name="差_初中音乐 44 17" xfId="2018"/>
    <cellStyle name="差_初中音乐 44 22" xfId="2019"/>
    <cellStyle name="差_初中音乐 39 18" xfId="2020"/>
    <cellStyle name="差_初中音乐 39 23" xfId="2021"/>
    <cellStyle name="差_初中音乐 44 18" xfId="2022"/>
    <cellStyle name="差_初中音乐 44 23" xfId="2023"/>
    <cellStyle name="差_初中音乐 39 19" xfId="2024"/>
    <cellStyle name="差_初中音乐 39 24" xfId="2025"/>
    <cellStyle name="差_初中音乐 44 19" xfId="2026"/>
    <cellStyle name="差_初中音乐 44 24" xfId="2027"/>
    <cellStyle name="常规 100 29" xfId="2028"/>
    <cellStyle name="常规 100 34" xfId="2029"/>
    <cellStyle name="差_初中音乐 39 2" xfId="2030"/>
    <cellStyle name="差_初中音乐 44 2" xfId="2031"/>
    <cellStyle name="差_初中音乐 39 25" xfId="2032"/>
    <cellStyle name="差_初中音乐 39 30" xfId="2033"/>
    <cellStyle name="差_初中音乐 44 25" xfId="2034"/>
    <cellStyle name="差_初中音乐 44 30" xfId="2035"/>
    <cellStyle name="差_初中音乐 39 26" xfId="2036"/>
    <cellStyle name="差_初中音乐 39 31" xfId="2037"/>
    <cellStyle name="差_初中音乐 44 26" xfId="2038"/>
    <cellStyle name="差_初中音乐 44 31" xfId="2039"/>
    <cellStyle name="差_初中音乐 39 27" xfId="2040"/>
    <cellStyle name="差_初中音乐 39 32" xfId="2041"/>
    <cellStyle name="差_初中音乐 44 27" xfId="2042"/>
    <cellStyle name="差_初中音乐 44 32" xfId="2043"/>
    <cellStyle name="差_初中音乐 39 28" xfId="2044"/>
    <cellStyle name="差_初中音乐 39 33" xfId="2045"/>
    <cellStyle name="差_初中音乐 44 28" xfId="2046"/>
    <cellStyle name="差_初中音乐 44 33" xfId="2047"/>
    <cellStyle name="差_初中音乐 39 29" xfId="2048"/>
    <cellStyle name="差_初中音乐 44 29" xfId="2049"/>
    <cellStyle name="常规 100 35" xfId="2050"/>
    <cellStyle name="常规 100 40" xfId="2051"/>
    <cellStyle name="差_初中音乐 39 3" xfId="2052"/>
    <cellStyle name="差_初中音乐 44 3" xfId="2053"/>
    <cellStyle name="常规 100 36" xfId="2054"/>
    <cellStyle name="常规 100 41" xfId="2055"/>
    <cellStyle name="差_初中音乐 39 4" xfId="2056"/>
    <cellStyle name="差_初中音乐 44 4" xfId="2057"/>
    <cellStyle name="常规 100 37" xfId="2058"/>
    <cellStyle name="常规 100 42" xfId="2059"/>
    <cellStyle name="差_初中音乐 39 5" xfId="2060"/>
    <cellStyle name="差_初中音乐 44 5" xfId="2061"/>
    <cellStyle name="常规 100 38" xfId="2062"/>
    <cellStyle name="常规 100 43" xfId="2063"/>
    <cellStyle name="差_初中音乐 39 6" xfId="2064"/>
    <cellStyle name="差_初中音乐 44 6" xfId="2065"/>
    <cellStyle name="常规 100 39" xfId="2066"/>
    <cellStyle name="常规 100 44" xfId="2067"/>
    <cellStyle name="差_初中音乐 39 7" xfId="2068"/>
    <cellStyle name="差_初中音乐 44 7" xfId="2069"/>
    <cellStyle name="常规 100 45" xfId="2070"/>
    <cellStyle name="常规 100 50" xfId="2071"/>
    <cellStyle name="差_初中音乐 39 8" xfId="2072"/>
    <cellStyle name="差_初中音乐 44 8" xfId="2073"/>
    <cellStyle name="常规 100 46" xfId="2074"/>
    <cellStyle name="常规 100 51" xfId="2075"/>
    <cellStyle name="差_初中音乐 39 9" xfId="2076"/>
    <cellStyle name="差_初中音乐 44 9" xfId="2077"/>
    <cellStyle name="差_初中音乐 4" xfId="2078"/>
    <cellStyle name="差_初中音乐 4 10" xfId="2079"/>
    <cellStyle name="差_初中音乐 4 11" xfId="2080"/>
    <cellStyle name="差_初中音乐 4 12" xfId="2081"/>
    <cellStyle name="差_初中音乐 4 13" xfId="2082"/>
    <cellStyle name="差_初中音乐 4 14" xfId="2083"/>
    <cellStyle name="差_初中音乐 4 15" xfId="2084"/>
    <cellStyle name="差_初中音乐 4 20" xfId="2085"/>
    <cellStyle name="差_初中音乐 4 16" xfId="2086"/>
    <cellStyle name="差_初中音乐 4 21" xfId="2087"/>
    <cellStyle name="差_初中音乐 4 17" xfId="2088"/>
    <cellStyle name="差_初中音乐 4 22" xfId="2089"/>
    <cellStyle name="差_初中音乐 4 18" xfId="2090"/>
    <cellStyle name="差_初中音乐 4 23" xfId="2091"/>
    <cellStyle name="差_初中音乐 4 19" xfId="2092"/>
    <cellStyle name="差_初中音乐 4 24" xfId="2093"/>
    <cellStyle name="差_初中音乐 4 2" xfId="2094"/>
    <cellStyle name="差_初中音乐 4 25" xfId="2095"/>
    <cellStyle name="差_初中音乐 4 30" xfId="2096"/>
    <cellStyle name="差_初中音乐 4 26" xfId="2097"/>
    <cellStyle name="差_初中音乐 4 31" xfId="2098"/>
    <cellStyle name="差_初中音乐 4 27" xfId="2099"/>
    <cellStyle name="差_初中音乐 4 32" xfId="2100"/>
    <cellStyle name="差_初中音乐 4 28" xfId="2101"/>
    <cellStyle name="差_初中音乐 4 33" xfId="2102"/>
    <cellStyle name="差_初中音乐 4 29" xfId="2103"/>
    <cellStyle name="差_初中音乐 4 3" xfId="2104"/>
    <cellStyle name="差_初中音乐 4 4" xfId="2105"/>
    <cellStyle name="差_初中音乐 45" xfId="2106"/>
    <cellStyle name="差_初中音乐 50" xfId="2107"/>
    <cellStyle name="差_初中音乐 45 10" xfId="2108"/>
    <cellStyle name="差_初中音乐 45 11" xfId="2109"/>
    <cellStyle name="差_初中音乐 45 12" xfId="2110"/>
    <cellStyle name="差_初中音乐 45 13" xfId="2111"/>
    <cellStyle name="差_初中音乐 45 14" xfId="2112"/>
    <cellStyle name="差_初中音乐 45 15" xfId="2113"/>
    <cellStyle name="差_初中音乐 45 20" xfId="2114"/>
    <cellStyle name="差_初中音乐 45 16" xfId="2115"/>
    <cellStyle name="差_初中音乐 45 21" xfId="2116"/>
    <cellStyle name="差_初中音乐 45 17" xfId="2117"/>
    <cellStyle name="差_初中音乐 45 22" xfId="2118"/>
    <cellStyle name="差_初中音乐 45 18" xfId="2119"/>
    <cellStyle name="差_初中音乐 45 23" xfId="2120"/>
    <cellStyle name="差_初中音乐 45 19" xfId="2121"/>
    <cellStyle name="差_初中音乐 45 24" xfId="2122"/>
    <cellStyle name="差_初中音乐 45 2" xfId="2123"/>
    <cellStyle name="差_初中音乐 45 25" xfId="2124"/>
    <cellStyle name="差_初中音乐 45 30" xfId="2125"/>
    <cellStyle name="差_初中音乐 45 26" xfId="2126"/>
    <cellStyle name="差_初中音乐 45 31" xfId="2127"/>
    <cellStyle name="差_初中音乐 45 27" xfId="2128"/>
    <cellStyle name="差_初中音乐 45 32" xfId="2129"/>
    <cellStyle name="差_初中音乐 45 28" xfId="2130"/>
    <cellStyle name="差_初中音乐 45 33" xfId="2131"/>
    <cellStyle name="差_初中音乐 45 29" xfId="2132"/>
    <cellStyle name="差_初中音乐 45 3" xfId="2133"/>
    <cellStyle name="差_初中音乐 45 4" xfId="2134"/>
    <cellStyle name="差_初中音乐 45 5" xfId="2135"/>
    <cellStyle name="差_初中音乐 45 6" xfId="2136"/>
    <cellStyle name="差_初中音乐 45 7" xfId="2137"/>
    <cellStyle name="差_初中音乐 45 8" xfId="2138"/>
    <cellStyle name="差_初中音乐 45 9" xfId="2139"/>
    <cellStyle name="差_初中音乐 46" xfId="2140"/>
    <cellStyle name="差_初中音乐 51" xfId="2141"/>
    <cellStyle name="差_初中音乐 47" xfId="2142"/>
    <cellStyle name="差_初中音乐 52" xfId="2143"/>
    <cellStyle name="差_初中音乐 48" xfId="2144"/>
    <cellStyle name="差_初中音乐 53" xfId="2145"/>
    <cellStyle name="差_初中音乐 49" xfId="2146"/>
    <cellStyle name="差_初中音乐 54" xfId="2147"/>
    <cellStyle name="差_初中音乐 5" xfId="2148"/>
    <cellStyle name="差_初中音乐 5 10" xfId="2149"/>
    <cellStyle name="差_初中音乐 5 11" xfId="2150"/>
    <cellStyle name="差_初中音乐 5 12" xfId="2151"/>
    <cellStyle name="差_初中音乐 5 13" xfId="2152"/>
    <cellStyle name="差_初中音乐 5 14" xfId="2153"/>
    <cellStyle name="差_初中音乐 5 15" xfId="2154"/>
    <cellStyle name="差_初中音乐 5 20" xfId="2155"/>
    <cellStyle name="差_初中音乐 5 16" xfId="2156"/>
    <cellStyle name="差_初中音乐 5 21" xfId="2157"/>
    <cellStyle name="差_初中音乐 5 17" xfId="2158"/>
    <cellStyle name="差_初中音乐 5 22" xfId="2159"/>
    <cellStyle name="差_初中音乐 5 18" xfId="2160"/>
    <cellStyle name="差_初中音乐 5 23" xfId="2161"/>
    <cellStyle name="差_初中音乐 5 19" xfId="2162"/>
    <cellStyle name="差_初中音乐 5 24" xfId="2163"/>
    <cellStyle name="差_初中音乐 5 25" xfId="2164"/>
    <cellStyle name="差_初中音乐 5 30" xfId="2165"/>
    <cellStyle name="差_初中音乐 5 26" xfId="2166"/>
    <cellStyle name="差_初中音乐 5 31" xfId="2167"/>
    <cellStyle name="差_初中音乐 5 27" xfId="2168"/>
    <cellStyle name="差_初中音乐 5 32" xfId="2169"/>
    <cellStyle name="差_初中音乐 5 28" xfId="2170"/>
    <cellStyle name="差_初中音乐 5 33" xfId="2171"/>
    <cellStyle name="差_初中音乐 5 29" xfId="2172"/>
    <cellStyle name="差_初中音乐 5 9" xfId="2173"/>
    <cellStyle name="差_初中音乐 55" xfId="2174"/>
    <cellStyle name="差_初中音乐 60" xfId="2175"/>
    <cellStyle name="差_初中音乐 56" xfId="2176"/>
    <cellStyle name="差_初中音乐 61" xfId="2177"/>
    <cellStyle name="差_初中音乐 57" xfId="2178"/>
    <cellStyle name="差_初中音乐 62" xfId="2179"/>
    <cellStyle name="差_初中音乐 58" xfId="2180"/>
    <cellStyle name="差_初中音乐 63" xfId="2181"/>
    <cellStyle name="差_初中音乐 59" xfId="2182"/>
    <cellStyle name="差_初中音乐 64" xfId="2183"/>
    <cellStyle name="差_初中音乐 6" xfId="2184"/>
    <cellStyle name="差_初中音乐 6 10" xfId="2185"/>
    <cellStyle name="差_初中音乐 6 11" xfId="2186"/>
    <cellStyle name="差_初中音乐 6 12" xfId="2187"/>
    <cellStyle name="差_初中音乐 6 13" xfId="2188"/>
    <cellStyle name="差_初中音乐 6 14" xfId="2189"/>
    <cellStyle name="差_初中音乐 6 15" xfId="2190"/>
    <cellStyle name="差_初中音乐 6 20" xfId="2191"/>
    <cellStyle name="差_初中音乐 6 16" xfId="2192"/>
    <cellStyle name="差_初中音乐 6 21" xfId="2193"/>
    <cellStyle name="差_初中音乐 6 17" xfId="2194"/>
    <cellStyle name="差_初中音乐 6 22" xfId="2195"/>
    <cellStyle name="差_初中音乐 6 18" xfId="2196"/>
    <cellStyle name="差_初中音乐 6 23" xfId="2197"/>
    <cellStyle name="差_初中音乐 6 19" xfId="2198"/>
    <cellStyle name="差_初中音乐 6 24" xfId="2199"/>
    <cellStyle name="常规 2 35" xfId="2200"/>
    <cellStyle name="常规 2 40" xfId="2201"/>
    <cellStyle name="差_初中音乐 6 2" xfId="2202"/>
    <cellStyle name="差_初中音乐 6 25" xfId="2203"/>
    <cellStyle name="差_初中音乐 6 30" xfId="2204"/>
    <cellStyle name="差_初中音乐 6 26" xfId="2205"/>
    <cellStyle name="差_初中音乐 6 31" xfId="2206"/>
    <cellStyle name="差_初中音乐 6 27" xfId="2207"/>
    <cellStyle name="差_初中音乐 6 32" xfId="2208"/>
    <cellStyle name="差_初中音乐 6 28" xfId="2209"/>
    <cellStyle name="差_初中音乐 6 33" xfId="2210"/>
    <cellStyle name="差_初中音乐 6 29" xfId="2211"/>
    <cellStyle name="常规 2 36" xfId="2212"/>
    <cellStyle name="常规 2 41" xfId="2213"/>
    <cellStyle name="差_初中音乐 6 3" xfId="2214"/>
    <cellStyle name="常规 2 37" xfId="2215"/>
    <cellStyle name="常规 2 42" xfId="2216"/>
    <cellStyle name="差_初中音乐 6 4" xfId="2217"/>
    <cellStyle name="常规 2 38" xfId="2218"/>
    <cellStyle name="常规 2 43" xfId="2219"/>
    <cellStyle name="差_初中音乐 6 5" xfId="2220"/>
    <cellStyle name="常规 2 39" xfId="2221"/>
    <cellStyle name="常规 2 44" xfId="2222"/>
    <cellStyle name="差_初中音乐 6 6" xfId="2223"/>
    <cellStyle name="常规 2 45" xfId="2224"/>
    <cellStyle name="常规 2 50" xfId="2225"/>
    <cellStyle name="差_初中音乐 6 7" xfId="2226"/>
    <cellStyle name="常规 2 46" xfId="2227"/>
    <cellStyle name="常规 2 51" xfId="2228"/>
    <cellStyle name="差_初中音乐 6 8" xfId="2229"/>
    <cellStyle name="常规 2 47" xfId="2230"/>
    <cellStyle name="常规 2 52" xfId="2231"/>
    <cellStyle name="差_初中音乐 6 9" xfId="2232"/>
    <cellStyle name="差_初中音乐 65" xfId="2233"/>
    <cellStyle name="差_初中音乐 70" xfId="2234"/>
    <cellStyle name="差_初中音乐 66" xfId="2235"/>
    <cellStyle name="差_初中音乐 71" xfId="2236"/>
    <cellStyle name="差_初中音乐 67" xfId="2237"/>
    <cellStyle name="差_初中音乐 72" xfId="2238"/>
    <cellStyle name="差_初中音乐 68" xfId="2239"/>
    <cellStyle name="差_初中音乐 73" xfId="2240"/>
    <cellStyle name="差_初中音乐 69" xfId="2241"/>
    <cellStyle name="差_初中音乐 74" xfId="2242"/>
    <cellStyle name="差_初中音乐 7" xfId="2243"/>
    <cellStyle name="差_初中音乐 7 10" xfId="2244"/>
    <cellStyle name="差_初中音乐 7 11" xfId="2245"/>
    <cellStyle name="差_初中音乐 7 12" xfId="2246"/>
    <cellStyle name="差_初中音乐 7 13" xfId="2247"/>
    <cellStyle name="差_初中音乐 7 14" xfId="2248"/>
    <cellStyle name="差_初中音乐 7 15" xfId="2249"/>
    <cellStyle name="差_初中音乐 7 20" xfId="2250"/>
    <cellStyle name="差_初中音乐 7 16" xfId="2251"/>
    <cellStyle name="差_初中音乐 7 21" xfId="2252"/>
    <cellStyle name="差_初中音乐 7 17" xfId="2253"/>
    <cellStyle name="差_初中音乐 7 22" xfId="2254"/>
    <cellStyle name="差_初中音乐 7 18" xfId="2255"/>
    <cellStyle name="差_初中音乐 7 23" xfId="2256"/>
    <cellStyle name="差_初中音乐 7 19" xfId="2257"/>
    <cellStyle name="差_初中音乐 7 24" xfId="2258"/>
    <cellStyle name="常规 2 85" xfId="2259"/>
    <cellStyle name="常规 2 90" xfId="2260"/>
    <cellStyle name="常规 148 11" xfId="2261"/>
    <cellStyle name="差_初中音乐 7 2" xfId="2262"/>
    <cellStyle name="差_初中音乐 7 25" xfId="2263"/>
    <cellStyle name="差_初中音乐 7 30" xfId="2264"/>
    <cellStyle name="差_初中音乐 7 26" xfId="2265"/>
    <cellStyle name="差_初中音乐 7 31" xfId="2266"/>
    <cellStyle name="差_初中音乐 7 27" xfId="2267"/>
    <cellStyle name="差_初中音乐 7 32" xfId="2268"/>
    <cellStyle name="差_初中音乐 7 28" xfId="2269"/>
    <cellStyle name="差_初中音乐 7 33" xfId="2270"/>
    <cellStyle name="差_初中音乐 7 29" xfId="2271"/>
    <cellStyle name="常规 2 86" xfId="2272"/>
    <cellStyle name="常规 2 91" xfId="2273"/>
    <cellStyle name="常规 148 12" xfId="2274"/>
    <cellStyle name="差_初中音乐 7 3" xfId="2275"/>
    <cellStyle name="常规 2 87" xfId="2276"/>
    <cellStyle name="常规 2 92" xfId="2277"/>
    <cellStyle name="常规 148 13" xfId="2278"/>
    <cellStyle name="差_初中音乐 7 4" xfId="2279"/>
    <cellStyle name="常规 2 88" xfId="2280"/>
    <cellStyle name="常规 2 93" xfId="2281"/>
    <cellStyle name="常规 148 14" xfId="2282"/>
    <cellStyle name="差_初中音乐 7 5" xfId="2283"/>
    <cellStyle name="常规 2 89" xfId="2284"/>
    <cellStyle name="常规 2 94" xfId="2285"/>
    <cellStyle name="常规 148 15" xfId="2286"/>
    <cellStyle name="常规 148 20" xfId="2287"/>
    <cellStyle name="差_初中音乐 7 6" xfId="2288"/>
    <cellStyle name="常规 2 95" xfId="2289"/>
    <cellStyle name="常规 148 16" xfId="2290"/>
    <cellStyle name="常规 148 21" xfId="2291"/>
    <cellStyle name="差_初中音乐 7 7" xfId="2292"/>
    <cellStyle name="常规 2 96" xfId="2293"/>
    <cellStyle name="常规 148 17" xfId="2294"/>
    <cellStyle name="常规 148 22" xfId="2295"/>
    <cellStyle name="差_初中音乐 7 8" xfId="2296"/>
    <cellStyle name="常规 2 97" xfId="2297"/>
    <cellStyle name="常规 148 18" xfId="2298"/>
    <cellStyle name="常规 148 23" xfId="2299"/>
    <cellStyle name="差_初中音乐 7 9" xfId="2300"/>
    <cellStyle name="差_初中音乐 75" xfId="2301"/>
    <cellStyle name="差_初中音乐 80" xfId="2302"/>
    <cellStyle name="差_初中音乐 76" xfId="2303"/>
    <cellStyle name="差_初中音乐 81" xfId="2304"/>
    <cellStyle name="差_初中音乐 77" xfId="2305"/>
    <cellStyle name="差_初中音乐 82" xfId="2306"/>
    <cellStyle name="差_初中音乐 78" xfId="2307"/>
    <cellStyle name="差_初中音乐 83" xfId="2308"/>
    <cellStyle name="差_初中音乐 79" xfId="2309"/>
    <cellStyle name="差_初中音乐 84" xfId="2310"/>
    <cellStyle name="差_初中音乐 8" xfId="2311"/>
    <cellStyle name="差_初中音乐 8 10" xfId="2312"/>
    <cellStyle name="差_初中音乐 8 11" xfId="2313"/>
    <cellStyle name="差_初中音乐 8 12" xfId="2314"/>
    <cellStyle name="差_初中音乐 8 13" xfId="2315"/>
    <cellStyle name="差_初中音乐 8 14" xfId="2316"/>
    <cellStyle name="差_初中音乐 8 15" xfId="2317"/>
    <cellStyle name="差_初中音乐 8 20" xfId="2318"/>
    <cellStyle name="差_初中音乐 8 16" xfId="2319"/>
    <cellStyle name="差_初中音乐 8 21" xfId="2320"/>
    <cellStyle name="差_初中音乐 8 17" xfId="2321"/>
    <cellStyle name="差_初中音乐 8 22" xfId="2322"/>
    <cellStyle name="差_初中音乐 8 18" xfId="2323"/>
    <cellStyle name="差_初中音乐 8 23" xfId="2324"/>
    <cellStyle name="差_初中音乐 8 19" xfId="2325"/>
    <cellStyle name="差_初中音乐 8 24" xfId="2326"/>
    <cellStyle name="差_初中音乐 8 2" xfId="2327"/>
    <cellStyle name="差_初中音乐 8 25" xfId="2328"/>
    <cellStyle name="差_初中音乐 8 30" xfId="2329"/>
    <cellStyle name="差_初中音乐 8 26" xfId="2330"/>
    <cellStyle name="差_初中音乐 8 31" xfId="2331"/>
    <cellStyle name="差_初中音乐 8 27" xfId="2332"/>
    <cellStyle name="差_初中音乐 8 32" xfId="2333"/>
    <cellStyle name="差_初中音乐 8 28" xfId="2334"/>
    <cellStyle name="差_初中音乐 8 33" xfId="2335"/>
    <cellStyle name="差_初中音乐 8 29" xfId="2336"/>
    <cellStyle name="差_初中音乐 8 3" xfId="2337"/>
    <cellStyle name="差_初中音乐 8 4" xfId="2338"/>
    <cellStyle name="差_初中音乐 8 5" xfId="2339"/>
    <cellStyle name="差_初中音乐 8 6" xfId="2340"/>
    <cellStyle name="差_初中音乐 8 7" xfId="2341"/>
    <cellStyle name="差_初中音乐 8 8" xfId="2342"/>
    <cellStyle name="差_初中音乐 8 9" xfId="2343"/>
    <cellStyle name="差_初中音乐 85" xfId="2344"/>
    <cellStyle name="差_初中音乐 90" xfId="2345"/>
    <cellStyle name="差_初中音乐 86" xfId="2346"/>
    <cellStyle name="差_初中音乐 91" xfId="2347"/>
    <cellStyle name="差_初中音乐 87" xfId="2348"/>
    <cellStyle name="差_初中音乐 92" xfId="2349"/>
    <cellStyle name="差_初中音乐 88" xfId="2350"/>
    <cellStyle name="差_初中音乐 93" xfId="2351"/>
    <cellStyle name="差_初中音乐 89" xfId="2352"/>
    <cellStyle name="差_初中音乐 94" xfId="2353"/>
    <cellStyle name="差_初中音乐 9" xfId="2354"/>
    <cellStyle name="差_初中音乐 9 10" xfId="2355"/>
    <cellStyle name="差_初中音乐 9 11" xfId="2356"/>
    <cellStyle name="差_初中音乐 9 12" xfId="2357"/>
    <cellStyle name="差_初中音乐 9 13" xfId="2358"/>
    <cellStyle name="差_初中音乐 9 14" xfId="2359"/>
    <cellStyle name="差_初中音乐 9 15" xfId="2360"/>
    <cellStyle name="差_初中音乐 9 20" xfId="2361"/>
    <cellStyle name="差_初中音乐 9 16" xfId="2362"/>
    <cellStyle name="差_初中音乐 9 21" xfId="2363"/>
    <cellStyle name="差_初中音乐 9 17" xfId="2364"/>
    <cellStyle name="差_初中音乐 9 22" xfId="2365"/>
    <cellStyle name="差_初中音乐 9 18" xfId="2366"/>
    <cellStyle name="差_初中音乐 9 23" xfId="2367"/>
    <cellStyle name="差_初中音乐 9 19" xfId="2368"/>
    <cellStyle name="差_初中音乐 9 24" xfId="2369"/>
    <cellStyle name="差_初中音乐 9 2" xfId="2370"/>
    <cellStyle name="差_初中音乐 9 25" xfId="2371"/>
    <cellStyle name="差_初中音乐 9 30" xfId="2372"/>
    <cellStyle name="差_初中音乐 9 26" xfId="2373"/>
    <cellStyle name="差_初中音乐 9 31" xfId="2374"/>
    <cellStyle name="差_初中音乐 9 27" xfId="2375"/>
    <cellStyle name="差_初中音乐 9 32" xfId="2376"/>
    <cellStyle name="差_初中音乐 9 28" xfId="2377"/>
    <cellStyle name="差_初中音乐 9 33" xfId="2378"/>
    <cellStyle name="差_初中音乐 9 29" xfId="2379"/>
    <cellStyle name="差_初中音乐 9 3" xfId="2380"/>
    <cellStyle name="差_初中音乐 9 4" xfId="2381"/>
    <cellStyle name="差_初中音乐 9 5" xfId="2382"/>
    <cellStyle name="差_初中音乐 9 6" xfId="2383"/>
    <cellStyle name="差_初中音乐 9 7" xfId="2384"/>
    <cellStyle name="差_初中音乐 9 8" xfId="2385"/>
    <cellStyle name="差_初中音乐 9 9" xfId="2386"/>
    <cellStyle name="差_初中音乐 95" xfId="2387"/>
    <cellStyle name="差_初中音乐 96" xfId="2388"/>
    <cellStyle name="差_初中音乐 97" xfId="2389"/>
    <cellStyle name="差_初中音乐 98" xfId="2390"/>
    <cellStyle name="差_初中音乐 99" xfId="2391"/>
    <cellStyle name="常规 10" xfId="2392"/>
    <cellStyle name="常规 100" xfId="2393"/>
    <cellStyle name="常规 100 10" xfId="2394"/>
    <cellStyle name="常规 100 11" xfId="2395"/>
    <cellStyle name="常规 100 12" xfId="2396"/>
    <cellStyle name="常规 100 13" xfId="2397"/>
    <cellStyle name="常规 100 14" xfId="2398"/>
    <cellStyle name="常规 100 15" xfId="2399"/>
    <cellStyle name="常规 100 20" xfId="2400"/>
    <cellStyle name="常规 100 16" xfId="2401"/>
    <cellStyle name="常规 100 21" xfId="2402"/>
    <cellStyle name="常规 100 17" xfId="2403"/>
    <cellStyle name="常规 100 22" xfId="2404"/>
    <cellStyle name="常规 100 18" xfId="2405"/>
    <cellStyle name="常规 100 23" xfId="2406"/>
    <cellStyle name="常规 100 19" xfId="2407"/>
    <cellStyle name="常规 100 24" xfId="2408"/>
    <cellStyle name="常规 100 2" xfId="2409"/>
    <cellStyle name="常规 100 25" xfId="2410"/>
    <cellStyle name="常规 100 30" xfId="2411"/>
    <cellStyle name="常规 100 26" xfId="2412"/>
    <cellStyle name="常规 100 31" xfId="2413"/>
    <cellStyle name="常规 100 27" xfId="2414"/>
    <cellStyle name="常规 100 32" xfId="2415"/>
    <cellStyle name="常规 100 28" xfId="2416"/>
    <cellStyle name="常规 100 33" xfId="2417"/>
    <cellStyle name="常规 100 3" xfId="2418"/>
    <cellStyle name="常规 100 4" xfId="2419"/>
    <cellStyle name="常规 100 47" xfId="2420"/>
    <cellStyle name="常规 100 52" xfId="2421"/>
    <cellStyle name="常规 100 48" xfId="2422"/>
    <cellStyle name="常规 100 53" xfId="2423"/>
    <cellStyle name="常规 100 49" xfId="2424"/>
    <cellStyle name="常规 100 54" xfId="2425"/>
    <cellStyle name="常规 100 5" xfId="2426"/>
    <cellStyle name="常规 100 55" xfId="2427"/>
    <cellStyle name="常规 100 60" xfId="2428"/>
    <cellStyle name="常规 100 56" xfId="2429"/>
    <cellStyle name="常规 100 61" xfId="2430"/>
    <cellStyle name="常规 100 57" xfId="2431"/>
    <cellStyle name="常规 100 62" xfId="2432"/>
    <cellStyle name="常规 100 58" xfId="2433"/>
    <cellStyle name="常规 100 63" xfId="2434"/>
    <cellStyle name="常规 100 59" xfId="2435"/>
    <cellStyle name="常规 100 64" xfId="2436"/>
    <cellStyle name="常规 100 6" xfId="2437"/>
    <cellStyle name="常规 100 65" xfId="2438"/>
    <cellStyle name="常规 100 70" xfId="2439"/>
    <cellStyle name="常规 100 66" xfId="2440"/>
    <cellStyle name="常规 100 71" xfId="2441"/>
    <cellStyle name="常规 100 67" xfId="2442"/>
    <cellStyle name="常规 100 72" xfId="2443"/>
    <cellStyle name="常规 100 68" xfId="2444"/>
    <cellStyle name="常规 100 73" xfId="2445"/>
    <cellStyle name="常规 100 69" xfId="2446"/>
    <cellStyle name="常规 100 7" xfId="2447"/>
    <cellStyle name="常规 100 8" xfId="2448"/>
    <cellStyle name="常规 100 9" xfId="2449"/>
    <cellStyle name="常规 101" xfId="2450"/>
    <cellStyle name="常规 101 10" xfId="2451"/>
    <cellStyle name="常规 101 11" xfId="2452"/>
    <cellStyle name="常规 101 12" xfId="2453"/>
    <cellStyle name="常规 101 13" xfId="2454"/>
    <cellStyle name="常规 101 14" xfId="2455"/>
    <cellStyle name="常规 101 15" xfId="2456"/>
    <cellStyle name="常规 101 20" xfId="2457"/>
    <cellStyle name="常规 101 16" xfId="2458"/>
    <cellStyle name="常规 101 21" xfId="2459"/>
    <cellStyle name="常规 101 17" xfId="2460"/>
    <cellStyle name="常规 101 22" xfId="2461"/>
    <cellStyle name="常规 101 18" xfId="2462"/>
    <cellStyle name="常规 101 23" xfId="2463"/>
    <cellStyle name="常规 101 19" xfId="2464"/>
    <cellStyle name="常规 101 24" xfId="2465"/>
    <cellStyle name="常规 101 2" xfId="2466"/>
    <cellStyle name="常规 101 25" xfId="2467"/>
    <cellStyle name="常规 101 30" xfId="2468"/>
    <cellStyle name="常规 101 26" xfId="2469"/>
    <cellStyle name="常规 101 31" xfId="2470"/>
    <cellStyle name="常规 101 27" xfId="2471"/>
    <cellStyle name="常规 101 32" xfId="2472"/>
    <cellStyle name="常规 101 28" xfId="2473"/>
    <cellStyle name="常规 101 33" xfId="2474"/>
    <cellStyle name="常规 101 29" xfId="2475"/>
    <cellStyle name="常规 101 34" xfId="2476"/>
    <cellStyle name="常规 101 3" xfId="2477"/>
    <cellStyle name="常规 101 35" xfId="2478"/>
    <cellStyle name="常规 101 40" xfId="2479"/>
    <cellStyle name="常规 101 36" xfId="2480"/>
    <cellStyle name="常规 101 41" xfId="2481"/>
    <cellStyle name="常规 101 37" xfId="2482"/>
    <cellStyle name="常规 101 42" xfId="2483"/>
    <cellStyle name="常规 101 38" xfId="2484"/>
    <cellStyle name="常规 101 43" xfId="2485"/>
    <cellStyle name="常规 101 39" xfId="2486"/>
    <cellStyle name="常规 101 44" xfId="2487"/>
    <cellStyle name="常规 101 4" xfId="2488"/>
    <cellStyle name="常规 101 45" xfId="2489"/>
    <cellStyle name="常规 101 50" xfId="2490"/>
    <cellStyle name="常规 101 46" xfId="2491"/>
    <cellStyle name="常规 101 51" xfId="2492"/>
    <cellStyle name="常规 101 47" xfId="2493"/>
    <cellStyle name="常规 101 52" xfId="2494"/>
    <cellStyle name="常规 101 48" xfId="2495"/>
    <cellStyle name="常规 101 53" xfId="2496"/>
    <cellStyle name="常规 101 49" xfId="2497"/>
    <cellStyle name="常规 101 54" xfId="2498"/>
    <cellStyle name="常规 101 5" xfId="2499"/>
    <cellStyle name="常规 101 55" xfId="2500"/>
    <cellStyle name="常规 101 60" xfId="2501"/>
    <cellStyle name="常规 101 56" xfId="2502"/>
    <cellStyle name="常规 101 61" xfId="2503"/>
    <cellStyle name="常规 101 57" xfId="2504"/>
    <cellStyle name="常规 101 62" xfId="2505"/>
    <cellStyle name="常规 101 58" xfId="2506"/>
    <cellStyle name="常规 101 63" xfId="2507"/>
    <cellStyle name="常规 101 59" xfId="2508"/>
    <cellStyle name="常规 101 64" xfId="2509"/>
    <cellStyle name="常规 101 6" xfId="2510"/>
    <cellStyle name="常规 101 65" xfId="2511"/>
    <cellStyle name="常规 101 70" xfId="2512"/>
    <cellStyle name="常规 101 66" xfId="2513"/>
    <cellStyle name="常规 101 71" xfId="2514"/>
    <cellStyle name="常规 101 67" xfId="2515"/>
    <cellStyle name="常规 101 72" xfId="2516"/>
    <cellStyle name="常规 101 68" xfId="2517"/>
    <cellStyle name="常规 101 73" xfId="2518"/>
    <cellStyle name="常规 101 69" xfId="2519"/>
    <cellStyle name="常规 101 7" xfId="2520"/>
    <cellStyle name="常规 101 8" xfId="2521"/>
    <cellStyle name="常规 101 9" xfId="2522"/>
    <cellStyle name="常规 102" xfId="2523"/>
    <cellStyle name="常规 102 10" xfId="2524"/>
    <cellStyle name="常规 102 11" xfId="2525"/>
    <cellStyle name="常规 102 12" xfId="2526"/>
    <cellStyle name="常规 102 13" xfId="2527"/>
    <cellStyle name="常规 102 14" xfId="2528"/>
    <cellStyle name="常规 102 15" xfId="2529"/>
    <cellStyle name="常规 102 20" xfId="2530"/>
    <cellStyle name="常规 102 16" xfId="2531"/>
    <cellStyle name="常规 102 21" xfId="2532"/>
    <cellStyle name="常规 102 17" xfId="2533"/>
    <cellStyle name="常规 102 22" xfId="2534"/>
    <cellStyle name="常规 102 18" xfId="2535"/>
    <cellStyle name="常规 102 23" xfId="2536"/>
    <cellStyle name="常规 102 19" xfId="2537"/>
    <cellStyle name="常规 102 24" xfId="2538"/>
    <cellStyle name="常规 102 2" xfId="2539"/>
    <cellStyle name="常规 102 25" xfId="2540"/>
    <cellStyle name="常规 102 30" xfId="2541"/>
    <cellStyle name="常规 102 26" xfId="2542"/>
    <cellStyle name="常规 102 31" xfId="2543"/>
    <cellStyle name="常规 102 27" xfId="2544"/>
    <cellStyle name="常规 102 32" xfId="2545"/>
    <cellStyle name="常规 102 28" xfId="2546"/>
    <cellStyle name="常规 102 33" xfId="2547"/>
    <cellStyle name="常规 102 29" xfId="2548"/>
    <cellStyle name="常规 102 34" xfId="2549"/>
    <cellStyle name="常规 102 3" xfId="2550"/>
    <cellStyle name="常规 102 35" xfId="2551"/>
    <cellStyle name="常规 102 40" xfId="2552"/>
    <cellStyle name="常规 102 36" xfId="2553"/>
    <cellStyle name="常规 102 41" xfId="2554"/>
    <cellStyle name="常规 102 37" xfId="2555"/>
    <cellStyle name="常规 102 42" xfId="2556"/>
    <cellStyle name="常规 102 38" xfId="2557"/>
    <cellStyle name="常规 102 43" xfId="2558"/>
    <cellStyle name="常规 102 39" xfId="2559"/>
    <cellStyle name="常规 102 44" xfId="2560"/>
    <cellStyle name="常规 102 4" xfId="2561"/>
    <cellStyle name="常规 102 45" xfId="2562"/>
    <cellStyle name="常规 102 50" xfId="2563"/>
    <cellStyle name="常规 102 46" xfId="2564"/>
    <cellStyle name="常规 102 51" xfId="2565"/>
    <cellStyle name="常规 102 47" xfId="2566"/>
    <cellStyle name="常规 102 52" xfId="2567"/>
    <cellStyle name="常规 102 48" xfId="2568"/>
    <cellStyle name="常规 102 53" xfId="2569"/>
    <cellStyle name="常规 102 49" xfId="2570"/>
    <cellStyle name="常规 102 54" xfId="2571"/>
    <cellStyle name="常规 102 5" xfId="2572"/>
    <cellStyle name="常规 102 55" xfId="2573"/>
    <cellStyle name="常规 102 60" xfId="2574"/>
    <cellStyle name="常规 102 56" xfId="2575"/>
    <cellStyle name="常规 102 61" xfId="2576"/>
    <cellStyle name="常规 102 57" xfId="2577"/>
    <cellStyle name="常规 102 62" xfId="2578"/>
    <cellStyle name="常规 102 58" xfId="2579"/>
    <cellStyle name="常规 102 63" xfId="2580"/>
    <cellStyle name="常规 102 59" xfId="2581"/>
    <cellStyle name="常规 102 64" xfId="2582"/>
    <cellStyle name="常规 102 6" xfId="2583"/>
    <cellStyle name="常规 102 65" xfId="2584"/>
    <cellStyle name="常规 102 70" xfId="2585"/>
    <cellStyle name="常规 102 66" xfId="2586"/>
    <cellStyle name="常规 102 71" xfId="2587"/>
    <cellStyle name="常规 102 67" xfId="2588"/>
    <cellStyle name="常规 102 72" xfId="2589"/>
    <cellStyle name="常规 102 68" xfId="2590"/>
    <cellStyle name="常规 102 73" xfId="2591"/>
    <cellStyle name="常规 102 69" xfId="2592"/>
    <cellStyle name="常规 102 7" xfId="2593"/>
    <cellStyle name="常规 102 8" xfId="2594"/>
    <cellStyle name="常规 102 9" xfId="2595"/>
    <cellStyle name="常规 103" xfId="2596"/>
    <cellStyle name="常规 103 10" xfId="2597"/>
    <cellStyle name="常规 103 11" xfId="2598"/>
    <cellStyle name="常规 103 12" xfId="2599"/>
    <cellStyle name="常规 103 13" xfId="2600"/>
    <cellStyle name="常规 103 14" xfId="2601"/>
    <cellStyle name="常规 103 15" xfId="2602"/>
    <cellStyle name="常规 103 20" xfId="2603"/>
    <cellStyle name="常规 103 16" xfId="2604"/>
    <cellStyle name="常规 103 21" xfId="2605"/>
    <cellStyle name="常规 103 17" xfId="2606"/>
    <cellStyle name="常规 103 22" xfId="2607"/>
    <cellStyle name="常规 103 18" xfId="2608"/>
    <cellStyle name="常规 103 23" xfId="2609"/>
    <cellStyle name="常规 103 19" xfId="2610"/>
    <cellStyle name="常规 103 24" xfId="2611"/>
    <cellStyle name="常规 103 2" xfId="2612"/>
    <cellStyle name="常规 103 25" xfId="2613"/>
    <cellStyle name="常规 103 30" xfId="2614"/>
    <cellStyle name="常规 103 26" xfId="2615"/>
    <cellStyle name="常规 103 31" xfId="2616"/>
    <cellStyle name="常规 103 27" xfId="2617"/>
    <cellStyle name="常规 103 32" xfId="2618"/>
    <cellStyle name="常规 103 28" xfId="2619"/>
    <cellStyle name="常规 103 33" xfId="2620"/>
    <cellStyle name="常规 103 29" xfId="2621"/>
    <cellStyle name="常规 103 34" xfId="2622"/>
    <cellStyle name="常规 109 10" xfId="2623"/>
    <cellStyle name="常规 114 10" xfId="2624"/>
    <cellStyle name="常规 103 3" xfId="2625"/>
    <cellStyle name="常规 103 35" xfId="2626"/>
    <cellStyle name="常规 103 40" xfId="2627"/>
    <cellStyle name="常规 103 36" xfId="2628"/>
    <cellStyle name="常规 103 41" xfId="2629"/>
    <cellStyle name="常规 103 37" xfId="2630"/>
    <cellStyle name="常规 103 42" xfId="2631"/>
    <cellStyle name="常规 103 38" xfId="2632"/>
    <cellStyle name="常规 103 43" xfId="2633"/>
    <cellStyle name="常规 103 39" xfId="2634"/>
    <cellStyle name="常规 103 44" xfId="2635"/>
    <cellStyle name="常规 109 11" xfId="2636"/>
    <cellStyle name="常规 114 11" xfId="2637"/>
    <cellStyle name="常规 103 4" xfId="2638"/>
    <cellStyle name="常规 103 45" xfId="2639"/>
    <cellStyle name="常规 103 50" xfId="2640"/>
    <cellStyle name="常规 103 46" xfId="2641"/>
    <cellStyle name="常规 103 51" xfId="2642"/>
    <cellStyle name="常规 103 47" xfId="2643"/>
    <cellStyle name="常规 103 52" xfId="2644"/>
    <cellStyle name="常规 103 48" xfId="2645"/>
    <cellStyle name="常规 103 53" xfId="2646"/>
    <cellStyle name="常规 103 49" xfId="2647"/>
    <cellStyle name="常规 103 54" xfId="2648"/>
    <cellStyle name="常规 109 12" xfId="2649"/>
    <cellStyle name="常规 114 12" xfId="2650"/>
    <cellStyle name="常规 103 5" xfId="2651"/>
    <cellStyle name="常规 103 56" xfId="2652"/>
    <cellStyle name="常规 103 61" xfId="2653"/>
    <cellStyle name="常规 103 57" xfId="2654"/>
    <cellStyle name="常规 103 62" xfId="2655"/>
    <cellStyle name="常规 103 58" xfId="2656"/>
    <cellStyle name="常规 103 63" xfId="2657"/>
    <cellStyle name="常规 103 59" xfId="2658"/>
    <cellStyle name="常规 103 64" xfId="2659"/>
    <cellStyle name="常规 109 13" xfId="2660"/>
    <cellStyle name="常规 114 13" xfId="2661"/>
    <cellStyle name="常规 103 6" xfId="2662"/>
    <cellStyle name="常规 103 65" xfId="2663"/>
    <cellStyle name="常规 103 70" xfId="2664"/>
    <cellStyle name="常规 103 66" xfId="2665"/>
    <cellStyle name="常规 103 71" xfId="2666"/>
    <cellStyle name="常规 103 67" xfId="2667"/>
    <cellStyle name="常规 103 72" xfId="2668"/>
    <cellStyle name="常规 103 68" xfId="2669"/>
    <cellStyle name="常规 103 73" xfId="2670"/>
    <cellStyle name="常规 103 69" xfId="2671"/>
    <cellStyle name="常规 109 14" xfId="2672"/>
    <cellStyle name="常规 114 14" xfId="2673"/>
    <cellStyle name="常规 103 7" xfId="2674"/>
    <cellStyle name="常规 109 15" xfId="2675"/>
    <cellStyle name="常规 109 20" xfId="2676"/>
    <cellStyle name="常规 114 15" xfId="2677"/>
    <cellStyle name="常规 114 20" xfId="2678"/>
    <cellStyle name="常规 103 8" xfId="2679"/>
    <cellStyle name="常规 109 16" xfId="2680"/>
    <cellStyle name="常规 109 21" xfId="2681"/>
    <cellStyle name="常规 114 16" xfId="2682"/>
    <cellStyle name="常规 114 21" xfId="2683"/>
    <cellStyle name="常规 103 9" xfId="2684"/>
    <cellStyle name="常规 104" xfId="2685"/>
    <cellStyle name="常规 104 10" xfId="2686"/>
    <cellStyle name="常规 104 11" xfId="2687"/>
    <cellStyle name="常规 104 12" xfId="2688"/>
    <cellStyle name="常规 104 13" xfId="2689"/>
    <cellStyle name="常规 104 14" xfId="2690"/>
    <cellStyle name="常规 104 15" xfId="2691"/>
    <cellStyle name="常规 104 20" xfId="2692"/>
    <cellStyle name="常规 104 16" xfId="2693"/>
    <cellStyle name="常规 104 21" xfId="2694"/>
    <cellStyle name="常规 83 2" xfId="2695"/>
    <cellStyle name="常规 104 17" xfId="2696"/>
    <cellStyle name="常规 104 22" xfId="2697"/>
    <cellStyle name="常规 83 3" xfId="2698"/>
    <cellStyle name="常规 104 18" xfId="2699"/>
    <cellStyle name="常规 104 23" xfId="2700"/>
    <cellStyle name="常规 83 4" xfId="2701"/>
    <cellStyle name="常规 104 19" xfId="2702"/>
    <cellStyle name="常规 104 24" xfId="2703"/>
    <cellStyle name="常规 83 5" xfId="2704"/>
    <cellStyle name="常规 104 25" xfId="2705"/>
    <cellStyle name="常规 104 30" xfId="2706"/>
    <cellStyle name="常规 104 26" xfId="2707"/>
    <cellStyle name="常规 104 31" xfId="2708"/>
    <cellStyle name="常规 104 27" xfId="2709"/>
    <cellStyle name="常规 104 32" xfId="2710"/>
    <cellStyle name="常规 104 28" xfId="2711"/>
    <cellStyle name="常规 104 33" xfId="2712"/>
    <cellStyle name="常规 104 29" xfId="2713"/>
    <cellStyle name="常规 104 34" xfId="2714"/>
    <cellStyle name="常规 104 35" xfId="2715"/>
    <cellStyle name="常规 104 40" xfId="2716"/>
    <cellStyle name="常规 104 36" xfId="2717"/>
    <cellStyle name="常规 104 41" xfId="2718"/>
    <cellStyle name="常规 104 37" xfId="2719"/>
    <cellStyle name="常规 104 42" xfId="2720"/>
    <cellStyle name="常规 104 38" xfId="2721"/>
    <cellStyle name="常规 104 43" xfId="2722"/>
    <cellStyle name="常规 104 39" xfId="2723"/>
    <cellStyle name="常规 104 44" xfId="2724"/>
    <cellStyle name="常规 104 45" xfId="2725"/>
    <cellStyle name="常规 104 50" xfId="2726"/>
    <cellStyle name="常规 104 46" xfId="2727"/>
    <cellStyle name="常规 104 51" xfId="2728"/>
    <cellStyle name="常规 104 47" xfId="2729"/>
    <cellStyle name="常规 104 52" xfId="2730"/>
    <cellStyle name="常规 104 48" xfId="2731"/>
    <cellStyle name="常规 104 53" xfId="2732"/>
    <cellStyle name="常规 104 49" xfId="2733"/>
    <cellStyle name="常规 104 54" xfId="2734"/>
    <cellStyle name="常规 104 55" xfId="2735"/>
    <cellStyle name="常规 104 60" xfId="2736"/>
    <cellStyle name="常规 104 57" xfId="2737"/>
    <cellStyle name="常规 104 62" xfId="2738"/>
    <cellStyle name="常规 104 58" xfId="2739"/>
    <cellStyle name="常规 104 63" xfId="2740"/>
    <cellStyle name="常规 104 59" xfId="2741"/>
    <cellStyle name="常规 104 64" xfId="2742"/>
    <cellStyle name="常规 104 65" xfId="2743"/>
    <cellStyle name="常规 104 70" xfId="2744"/>
    <cellStyle name="常规 104 66" xfId="2745"/>
    <cellStyle name="常规 104 71" xfId="2746"/>
    <cellStyle name="常规 104 67" xfId="2747"/>
    <cellStyle name="常规 104 72" xfId="2748"/>
    <cellStyle name="常规 104 68" xfId="2749"/>
    <cellStyle name="常规 104 73" xfId="2750"/>
    <cellStyle name="常规 104 69" xfId="2751"/>
    <cellStyle name="常规 105" xfId="2752"/>
    <cellStyle name="常规 110" xfId="2753"/>
    <cellStyle name="常规 105 10" xfId="2754"/>
    <cellStyle name="常规 110 10" xfId="2755"/>
    <cellStyle name="常规 105 11" xfId="2756"/>
    <cellStyle name="常规 110 11" xfId="2757"/>
    <cellStyle name="常规 105 12" xfId="2758"/>
    <cellStyle name="常规 110 12" xfId="2759"/>
    <cellStyle name="常规 105 13" xfId="2760"/>
    <cellStyle name="常规 110 13" xfId="2761"/>
    <cellStyle name="常规 105 14" xfId="2762"/>
    <cellStyle name="常规 110 14" xfId="2763"/>
    <cellStyle name="常规 105 15" xfId="2764"/>
    <cellStyle name="常规 105 20" xfId="2765"/>
    <cellStyle name="常规 110 15" xfId="2766"/>
    <cellStyle name="常规 110 20" xfId="2767"/>
    <cellStyle name="常规 105 16" xfId="2768"/>
    <cellStyle name="常规 105 21" xfId="2769"/>
    <cellStyle name="常规 110 16" xfId="2770"/>
    <cellStyle name="常规 110 21" xfId="2771"/>
    <cellStyle name="常规 105 17" xfId="2772"/>
    <cellStyle name="常规 105 22" xfId="2773"/>
    <cellStyle name="常规 110 17" xfId="2774"/>
    <cellStyle name="常规 110 22" xfId="2775"/>
    <cellStyle name="常规 105 18" xfId="2776"/>
    <cellStyle name="常规 105 23" xfId="2777"/>
    <cellStyle name="常规 110 18" xfId="2778"/>
    <cellStyle name="常规 110 23" xfId="2779"/>
    <cellStyle name="常规 105 19" xfId="2780"/>
    <cellStyle name="常规 105 24" xfId="2781"/>
    <cellStyle name="常规 110 19" xfId="2782"/>
    <cellStyle name="常规 110 24" xfId="2783"/>
    <cellStyle name="常规 105 2" xfId="2784"/>
    <cellStyle name="常规 110 2" xfId="2785"/>
    <cellStyle name="常规 105 25" xfId="2786"/>
    <cellStyle name="常规 105 30" xfId="2787"/>
    <cellStyle name="常规 110 25" xfId="2788"/>
    <cellStyle name="常规 110 30" xfId="2789"/>
    <cellStyle name="常规 105 26" xfId="2790"/>
    <cellStyle name="常规 105 31" xfId="2791"/>
    <cellStyle name="常规 110 26" xfId="2792"/>
    <cellStyle name="常规 110 31" xfId="2793"/>
    <cellStyle name="常规 105 27" xfId="2794"/>
    <cellStyle name="常规 105 32" xfId="2795"/>
    <cellStyle name="常规 110 27" xfId="2796"/>
    <cellStyle name="常规 110 32" xfId="2797"/>
    <cellStyle name="常规 105 28" xfId="2798"/>
    <cellStyle name="常规 105 33" xfId="2799"/>
    <cellStyle name="常规 110 28" xfId="2800"/>
    <cellStyle name="常规 110 33" xfId="2801"/>
    <cellStyle name="常规 105 29" xfId="2802"/>
    <cellStyle name="常规 105 34" xfId="2803"/>
    <cellStyle name="常规 110 29" xfId="2804"/>
    <cellStyle name="常规 110 34" xfId="2805"/>
    <cellStyle name="常规 105 3" xfId="2806"/>
    <cellStyle name="常规 110 3" xfId="2807"/>
    <cellStyle name="常规 105 35" xfId="2808"/>
    <cellStyle name="常规 105 40" xfId="2809"/>
    <cellStyle name="常规 110 35" xfId="2810"/>
    <cellStyle name="常规 110 40" xfId="2811"/>
    <cellStyle name="常规 105 36" xfId="2812"/>
    <cellStyle name="常规 105 41" xfId="2813"/>
    <cellStyle name="常规 110 36" xfId="2814"/>
    <cellStyle name="常规 110 41" xfId="2815"/>
    <cellStyle name="常规 105 4" xfId="2816"/>
    <cellStyle name="常规 110 4" xfId="2817"/>
    <cellStyle name="常规 105 5" xfId="2818"/>
    <cellStyle name="常规 110 5" xfId="2819"/>
    <cellStyle name="常规 105 6" xfId="2820"/>
    <cellStyle name="常规 110 6" xfId="2821"/>
    <cellStyle name="常规 105 67" xfId="2822"/>
    <cellStyle name="常规 105 72" xfId="2823"/>
    <cellStyle name="常规 110 67" xfId="2824"/>
    <cellStyle name="常规 110 72" xfId="2825"/>
    <cellStyle name="常规 105 68" xfId="2826"/>
    <cellStyle name="常规 105 73" xfId="2827"/>
    <cellStyle name="常规 110 68" xfId="2828"/>
    <cellStyle name="常规 110 73" xfId="2829"/>
    <cellStyle name="常规 105 69" xfId="2830"/>
    <cellStyle name="常规 110 69" xfId="2831"/>
    <cellStyle name="常规 105 7" xfId="2832"/>
    <cellStyle name="常规 110 7" xfId="2833"/>
    <cellStyle name="常规 105 8" xfId="2834"/>
    <cellStyle name="常规 110 8" xfId="2835"/>
    <cellStyle name="常规 105 9" xfId="2836"/>
    <cellStyle name="常规 110 9" xfId="2837"/>
    <cellStyle name="常规 106" xfId="2838"/>
    <cellStyle name="常规 111" xfId="2839"/>
    <cellStyle name="常规 106 10" xfId="2840"/>
    <cellStyle name="常规 111 10" xfId="2841"/>
    <cellStyle name="常规 106 11" xfId="2842"/>
    <cellStyle name="常规 111 11" xfId="2843"/>
    <cellStyle name="常规 106 12" xfId="2844"/>
    <cellStyle name="常规 111 12" xfId="2845"/>
    <cellStyle name="常规 106 13" xfId="2846"/>
    <cellStyle name="常规 111 13" xfId="2847"/>
    <cellStyle name="常规 106 14" xfId="2848"/>
    <cellStyle name="常规 111 14" xfId="2849"/>
    <cellStyle name="常规 106 15" xfId="2850"/>
    <cellStyle name="常规 106 20" xfId="2851"/>
    <cellStyle name="常规 111 15" xfId="2852"/>
    <cellStyle name="常规 111 20" xfId="2853"/>
    <cellStyle name="常规 106 16" xfId="2854"/>
    <cellStyle name="常规 106 21" xfId="2855"/>
    <cellStyle name="常规 111 16" xfId="2856"/>
    <cellStyle name="常规 111 21" xfId="2857"/>
    <cellStyle name="常规 106 17" xfId="2858"/>
    <cellStyle name="常规 106 22" xfId="2859"/>
    <cellStyle name="常规 111 17" xfId="2860"/>
    <cellStyle name="常规 111 22" xfId="2861"/>
    <cellStyle name="常规 106 18" xfId="2862"/>
    <cellStyle name="常规 106 23" xfId="2863"/>
    <cellStyle name="常规 111 18" xfId="2864"/>
    <cellStyle name="常规 111 23" xfId="2865"/>
    <cellStyle name="常规 106 19" xfId="2866"/>
    <cellStyle name="常规 106 24" xfId="2867"/>
    <cellStyle name="常规 111 19" xfId="2868"/>
    <cellStyle name="常规 111 24" xfId="2869"/>
    <cellStyle name="常规 106 2" xfId="2870"/>
    <cellStyle name="常规 111 2" xfId="2871"/>
    <cellStyle name="常规 106 25" xfId="2872"/>
    <cellStyle name="常规 106 30" xfId="2873"/>
    <cellStyle name="常规 111 25" xfId="2874"/>
    <cellStyle name="常规 111 30" xfId="2875"/>
    <cellStyle name="常规 106 26" xfId="2876"/>
    <cellStyle name="常规 106 31" xfId="2877"/>
    <cellStyle name="常规 111 26" xfId="2878"/>
    <cellStyle name="常规 111 31" xfId="2879"/>
    <cellStyle name="常规 106 27" xfId="2880"/>
    <cellStyle name="常规 106 32" xfId="2881"/>
    <cellStyle name="常规 111 27" xfId="2882"/>
    <cellStyle name="常规 111 32" xfId="2883"/>
    <cellStyle name="常规 106 28" xfId="2884"/>
    <cellStyle name="常规 106 33" xfId="2885"/>
    <cellStyle name="常规 111 28" xfId="2886"/>
    <cellStyle name="常规 111 33" xfId="2887"/>
    <cellStyle name="常规 106 29" xfId="2888"/>
    <cellStyle name="常规 106 34" xfId="2889"/>
    <cellStyle name="常规 111 29" xfId="2890"/>
    <cellStyle name="常规 111 34" xfId="2891"/>
    <cellStyle name="常规 106 3" xfId="2892"/>
    <cellStyle name="常规 111 3" xfId="2893"/>
    <cellStyle name="常规 106 35" xfId="2894"/>
    <cellStyle name="常规 106 40" xfId="2895"/>
    <cellStyle name="常规 111 35" xfId="2896"/>
    <cellStyle name="常规 111 40" xfId="2897"/>
    <cellStyle name="常规 106 36" xfId="2898"/>
    <cellStyle name="常规 106 41" xfId="2899"/>
    <cellStyle name="常规 111 36" xfId="2900"/>
    <cellStyle name="常规 111 41" xfId="2901"/>
    <cellStyle name="常规 106 4" xfId="2902"/>
    <cellStyle name="常规 111 4" xfId="2903"/>
    <cellStyle name="常规 106 5" xfId="2904"/>
    <cellStyle name="常规 111 5" xfId="2905"/>
    <cellStyle name="常规 106 6" xfId="2906"/>
    <cellStyle name="常规 111 6" xfId="2907"/>
    <cellStyle name="常规 106 67" xfId="2908"/>
    <cellStyle name="常规 106 72" xfId="2909"/>
    <cellStyle name="常规 111 67" xfId="2910"/>
    <cellStyle name="常规 111 72" xfId="2911"/>
    <cellStyle name="常规 106 68" xfId="2912"/>
    <cellStyle name="常规 106 73" xfId="2913"/>
    <cellStyle name="常规 111 68" xfId="2914"/>
    <cellStyle name="常规 111 73" xfId="2915"/>
    <cellStyle name="常规 106 69" xfId="2916"/>
    <cellStyle name="常规 111 69" xfId="2917"/>
    <cellStyle name="常规 106 7" xfId="2918"/>
    <cellStyle name="常规 111 7" xfId="2919"/>
    <cellStyle name="常规 106 8" xfId="2920"/>
    <cellStyle name="常规 111 8" xfId="2921"/>
    <cellStyle name="常规 106 9" xfId="2922"/>
    <cellStyle name="常规 111 9" xfId="2923"/>
    <cellStyle name="常规 107" xfId="2924"/>
    <cellStyle name="常规 112" xfId="2925"/>
    <cellStyle name="常规 107 10" xfId="2926"/>
    <cellStyle name="常规 112 10" xfId="2927"/>
    <cellStyle name="常规 107 11" xfId="2928"/>
    <cellStyle name="常规 112 11" xfId="2929"/>
    <cellStyle name="常规 107 12" xfId="2930"/>
    <cellStyle name="常规 112 12" xfId="2931"/>
    <cellStyle name="常规 107 13" xfId="2932"/>
    <cellStyle name="常规 112 13" xfId="2933"/>
    <cellStyle name="常规 107 14" xfId="2934"/>
    <cellStyle name="常规 112 14" xfId="2935"/>
    <cellStyle name="常规 107 15" xfId="2936"/>
    <cellStyle name="常规 107 20" xfId="2937"/>
    <cellStyle name="常规 112 15" xfId="2938"/>
    <cellStyle name="常规 112 20" xfId="2939"/>
    <cellStyle name="常规 107 16" xfId="2940"/>
    <cellStyle name="常规 107 21" xfId="2941"/>
    <cellStyle name="常规 112 16" xfId="2942"/>
    <cellStyle name="常规 112 21" xfId="2943"/>
    <cellStyle name="常规 107 17" xfId="2944"/>
    <cellStyle name="常规 107 22" xfId="2945"/>
    <cellStyle name="常规 112 17" xfId="2946"/>
    <cellStyle name="常规 112 22" xfId="2947"/>
    <cellStyle name="常规 107 18" xfId="2948"/>
    <cellStyle name="常规 107 23" xfId="2949"/>
    <cellStyle name="常规 112 18" xfId="2950"/>
    <cellStyle name="常规 112 23" xfId="2951"/>
    <cellStyle name="常规 107 19" xfId="2952"/>
    <cellStyle name="常规 107 24" xfId="2953"/>
    <cellStyle name="常规 112 19" xfId="2954"/>
    <cellStyle name="常规 112 24" xfId="2955"/>
    <cellStyle name="常规 107 2" xfId="2956"/>
    <cellStyle name="常规 112 2" xfId="2957"/>
    <cellStyle name="常规 107 25" xfId="2958"/>
    <cellStyle name="常规 107 30" xfId="2959"/>
    <cellStyle name="常规 112 25" xfId="2960"/>
    <cellStyle name="常规 112 30" xfId="2961"/>
    <cellStyle name="常规 107 26" xfId="2962"/>
    <cellStyle name="常规 107 31" xfId="2963"/>
    <cellStyle name="常规 112 26" xfId="2964"/>
    <cellStyle name="常规 112 31" xfId="2965"/>
    <cellStyle name="常规 107 27" xfId="2966"/>
    <cellStyle name="常规 107 32" xfId="2967"/>
    <cellStyle name="常规 112 27" xfId="2968"/>
    <cellStyle name="常规 112 32" xfId="2969"/>
    <cellStyle name="常规 107 28" xfId="2970"/>
    <cellStyle name="常规 107 33" xfId="2971"/>
    <cellStyle name="常规 112 28" xfId="2972"/>
    <cellStyle name="常规 112 33" xfId="2973"/>
    <cellStyle name="常规 107 29" xfId="2974"/>
    <cellStyle name="常规 107 34" xfId="2975"/>
    <cellStyle name="常规 112 29" xfId="2976"/>
    <cellStyle name="常规 112 34" xfId="2977"/>
    <cellStyle name="常规 107 3" xfId="2978"/>
    <cellStyle name="常规 112 3" xfId="2979"/>
    <cellStyle name="常规 107 35" xfId="2980"/>
    <cellStyle name="常规 107 40" xfId="2981"/>
    <cellStyle name="常规 112 35" xfId="2982"/>
    <cellStyle name="常规 112 40" xfId="2983"/>
    <cellStyle name="常规 107 36" xfId="2984"/>
    <cellStyle name="常规 107 41" xfId="2985"/>
    <cellStyle name="常规 112 36" xfId="2986"/>
    <cellStyle name="常规 112 41" xfId="2987"/>
    <cellStyle name="常规 107 4" xfId="2988"/>
    <cellStyle name="常规 112 4" xfId="2989"/>
    <cellStyle name="常规 107 5" xfId="2990"/>
    <cellStyle name="常规 112 5" xfId="2991"/>
    <cellStyle name="常规 107 6" xfId="2992"/>
    <cellStyle name="常规 112 6" xfId="2993"/>
    <cellStyle name="常规 107 67" xfId="2994"/>
    <cellStyle name="常规 107 72" xfId="2995"/>
    <cellStyle name="常规 112 67" xfId="2996"/>
    <cellStyle name="常规 112 72" xfId="2997"/>
    <cellStyle name="常规 107 68" xfId="2998"/>
    <cellStyle name="常规 107 73" xfId="2999"/>
    <cellStyle name="常规 112 68" xfId="3000"/>
    <cellStyle name="常规 112 73" xfId="3001"/>
    <cellStyle name="常规 107 69" xfId="3002"/>
    <cellStyle name="常规 112 69" xfId="3003"/>
    <cellStyle name="常规 107 7" xfId="3004"/>
    <cellStyle name="常规 112 7" xfId="3005"/>
    <cellStyle name="常规 107 8" xfId="3006"/>
    <cellStyle name="常规 112 8" xfId="3007"/>
    <cellStyle name="常规 107 9" xfId="3008"/>
    <cellStyle name="常规 112 9" xfId="3009"/>
    <cellStyle name="常规 108" xfId="3010"/>
    <cellStyle name="常规 113" xfId="3011"/>
    <cellStyle name="常规 145" xfId="3012"/>
    <cellStyle name="常规 150" xfId="3013"/>
    <cellStyle name="常规 108 10" xfId="3014"/>
    <cellStyle name="常规 113 10" xfId="3015"/>
    <cellStyle name="常规 146" xfId="3016"/>
    <cellStyle name="常规 151" xfId="3017"/>
    <cellStyle name="常规 108 11" xfId="3018"/>
    <cellStyle name="常规 113 11" xfId="3019"/>
    <cellStyle name="常规 147" xfId="3020"/>
    <cellStyle name="常规 152" xfId="3021"/>
    <cellStyle name="常规 108 12" xfId="3022"/>
    <cellStyle name="常规 113 12" xfId="3023"/>
    <cellStyle name="常规 148" xfId="3024"/>
    <cellStyle name="常规 153" xfId="3025"/>
    <cellStyle name="常规 108 13" xfId="3026"/>
    <cellStyle name="常规 113 13" xfId="3027"/>
    <cellStyle name="常规 149" xfId="3028"/>
    <cellStyle name="常规 154" xfId="3029"/>
    <cellStyle name="常规 108 14" xfId="3030"/>
    <cellStyle name="常规 113 14" xfId="3031"/>
    <cellStyle name="常规 155" xfId="3032"/>
    <cellStyle name="常规 108 15" xfId="3033"/>
    <cellStyle name="常规 108 20" xfId="3034"/>
    <cellStyle name="常规 113 15" xfId="3035"/>
    <cellStyle name="常规 113 20" xfId="3036"/>
    <cellStyle name="常规 108 16" xfId="3037"/>
    <cellStyle name="常规 108 21" xfId="3038"/>
    <cellStyle name="常规 113 16" xfId="3039"/>
    <cellStyle name="常规 113 21" xfId="3040"/>
    <cellStyle name="常规 108 17" xfId="3041"/>
    <cellStyle name="常规 108 22" xfId="3042"/>
    <cellStyle name="常规 113 17" xfId="3043"/>
    <cellStyle name="常规 113 22" xfId="3044"/>
    <cellStyle name="常规 108 18" xfId="3045"/>
    <cellStyle name="常规 108 23" xfId="3046"/>
    <cellStyle name="常规 113 18" xfId="3047"/>
    <cellStyle name="常规 113 23" xfId="3048"/>
    <cellStyle name="常规 108 19" xfId="3049"/>
    <cellStyle name="常规 108 24" xfId="3050"/>
    <cellStyle name="常规 113 19" xfId="3051"/>
    <cellStyle name="常规 113 24" xfId="3052"/>
    <cellStyle name="常规 16" xfId="3053"/>
    <cellStyle name="常规 21" xfId="3054"/>
    <cellStyle name="常规 108 2" xfId="3055"/>
    <cellStyle name="常规 113 2" xfId="3056"/>
    <cellStyle name="常规 108 25" xfId="3057"/>
    <cellStyle name="常规 108 30" xfId="3058"/>
    <cellStyle name="常规 113 25" xfId="3059"/>
    <cellStyle name="常规 113 30" xfId="3060"/>
    <cellStyle name="常规 80 10" xfId="3061"/>
    <cellStyle name="常规 108 26" xfId="3062"/>
    <cellStyle name="常规 108 31" xfId="3063"/>
    <cellStyle name="常规 113 26" xfId="3064"/>
    <cellStyle name="常规 113 31" xfId="3065"/>
    <cellStyle name="常规 80 11" xfId="3066"/>
    <cellStyle name="常规 108 27" xfId="3067"/>
    <cellStyle name="常规 108 32" xfId="3068"/>
    <cellStyle name="常规 113 27" xfId="3069"/>
    <cellStyle name="常规 113 32" xfId="3070"/>
    <cellStyle name="常规 80 12" xfId="3071"/>
    <cellStyle name="常规 108 28" xfId="3072"/>
    <cellStyle name="常规 108 33" xfId="3073"/>
    <cellStyle name="常规 113 28" xfId="3074"/>
    <cellStyle name="常规 113 33" xfId="3075"/>
    <cellStyle name="常规 80 13" xfId="3076"/>
    <cellStyle name="常规 108 29" xfId="3077"/>
    <cellStyle name="常规 108 34" xfId="3078"/>
    <cellStyle name="常规 113 29" xfId="3079"/>
    <cellStyle name="常规 113 34" xfId="3080"/>
    <cellStyle name="常规 17" xfId="3081"/>
    <cellStyle name="常规 22" xfId="3082"/>
    <cellStyle name="常规 115 10" xfId="3083"/>
    <cellStyle name="常规 120 10" xfId="3084"/>
    <cellStyle name="常规 108 3" xfId="3085"/>
    <cellStyle name="常规 113 3" xfId="3086"/>
    <cellStyle name="常规 80 14" xfId="3087"/>
    <cellStyle name="常规 108 35" xfId="3088"/>
    <cellStyle name="常规 108 40" xfId="3089"/>
    <cellStyle name="常规 113 35" xfId="3090"/>
    <cellStyle name="常规 113 40" xfId="3091"/>
    <cellStyle name="常规 80 15" xfId="3092"/>
    <cellStyle name="常规 80 20" xfId="3093"/>
    <cellStyle name="常规 108 36" xfId="3094"/>
    <cellStyle name="常规 108 41" xfId="3095"/>
    <cellStyle name="常规 113 36" xfId="3096"/>
    <cellStyle name="常规 113 41" xfId="3097"/>
    <cellStyle name="常规 18" xfId="3098"/>
    <cellStyle name="常规 23" xfId="3099"/>
    <cellStyle name="常规 115 11" xfId="3100"/>
    <cellStyle name="常规 120 11" xfId="3101"/>
    <cellStyle name="常规 108 4" xfId="3102"/>
    <cellStyle name="常规 113 4" xfId="3103"/>
    <cellStyle name="常规 19" xfId="3104"/>
    <cellStyle name="常规 24" xfId="3105"/>
    <cellStyle name="常规 115 12" xfId="3106"/>
    <cellStyle name="常规 120 12" xfId="3107"/>
    <cellStyle name="常规 108 5" xfId="3108"/>
    <cellStyle name="常规 113 5" xfId="3109"/>
    <cellStyle name="常规 25" xfId="3110"/>
    <cellStyle name="常规 30" xfId="3111"/>
    <cellStyle name="常规 115 13" xfId="3112"/>
    <cellStyle name="常规 120 13" xfId="3113"/>
    <cellStyle name="常规 108 6" xfId="3114"/>
    <cellStyle name="常规 113 6" xfId="3115"/>
    <cellStyle name="常规 80 46" xfId="3116"/>
    <cellStyle name="常规 80 51" xfId="3117"/>
    <cellStyle name="常规 108 67" xfId="3118"/>
    <cellStyle name="常规 108 72" xfId="3119"/>
    <cellStyle name="常规 113 67" xfId="3120"/>
    <cellStyle name="常规 113 72" xfId="3121"/>
    <cellStyle name="常规 80 47" xfId="3122"/>
    <cellStyle name="常规 80 52" xfId="3123"/>
    <cellStyle name="常规 108 68" xfId="3124"/>
    <cellStyle name="常规 108 73" xfId="3125"/>
    <cellStyle name="常规 113 68" xfId="3126"/>
    <cellStyle name="常规 113 73" xfId="3127"/>
    <cellStyle name="常规 80 48" xfId="3128"/>
    <cellStyle name="常规 80 53" xfId="3129"/>
    <cellStyle name="常规 108 69" xfId="3130"/>
    <cellStyle name="常规 113 69" xfId="3131"/>
    <cellStyle name="常规 26" xfId="3132"/>
    <cellStyle name="常规 31" xfId="3133"/>
    <cellStyle name="常规 115 14" xfId="3134"/>
    <cellStyle name="常规 120 14" xfId="3135"/>
    <cellStyle name="常规 108 7" xfId="3136"/>
    <cellStyle name="常规 113 7" xfId="3137"/>
    <cellStyle name="常规 27" xfId="3138"/>
    <cellStyle name="常规 32" xfId="3139"/>
    <cellStyle name="常规 115 15" xfId="3140"/>
    <cellStyle name="常规 115 20" xfId="3141"/>
    <cellStyle name="常规 120 15" xfId="3142"/>
    <cellStyle name="常规 120 20" xfId="3143"/>
    <cellStyle name="常规 108 8" xfId="3144"/>
    <cellStyle name="常规 113 8" xfId="3145"/>
    <cellStyle name="常规 28" xfId="3146"/>
    <cellStyle name="常规 33" xfId="3147"/>
    <cellStyle name="常规 115 16" xfId="3148"/>
    <cellStyle name="常规 115 21" xfId="3149"/>
    <cellStyle name="常规 120 16" xfId="3150"/>
    <cellStyle name="常规 120 21" xfId="3151"/>
    <cellStyle name="常规 108 9" xfId="3152"/>
    <cellStyle name="常规 113 9" xfId="3153"/>
    <cellStyle name="常规 109" xfId="3154"/>
    <cellStyle name="常规 114" xfId="3155"/>
    <cellStyle name="常规 109 17" xfId="3156"/>
    <cellStyle name="常规 109 22" xfId="3157"/>
    <cellStyle name="常规 114 17" xfId="3158"/>
    <cellStyle name="常规 114 22" xfId="3159"/>
    <cellStyle name="常规 109 18" xfId="3160"/>
    <cellStyle name="常规 109 23" xfId="3161"/>
    <cellStyle name="常规 114 18" xfId="3162"/>
    <cellStyle name="常规 114 23" xfId="3163"/>
    <cellStyle name="常规 109 25" xfId="3164"/>
    <cellStyle name="常规 109 30" xfId="3165"/>
    <cellStyle name="常规 114 25" xfId="3166"/>
    <cellStyle name="常规 114 30" xfId="3167"/>
    <cellStyle name="常规 81 10" xfId="3168"/>
    <cellStyle name="常规 109 26" xfId="3169"/>
    <cellStyle name="常规 109 31" xfId="3170"/>
    <cellStyle name="常规 114 26" xfId="3171"/>
    <cellStyle name="常规 114 31" xfId="3172"/>
    <cellStyle name="常规 81 11" xfId="3173"/>
    <cellStyle name="常规 109 27" xfId="3174"/>
    <cellStyle name="常规 109 32" xfId="3175"/>
    <cellStyle name="常规 114 27" xfId="3176"/>
    <cellStyle name="常规 114 32" xfId="3177"/>
    <cellStyle name="常规 81 12" xfId="3178"/>
    <cellStyle name="常规 109 28" xfId="3179"/>
    <cellStyle name="常规 109 33" xfId="3180"/>
    <cellStyle name="常规 114 28" xfId="3181"/>
    <cellStyle name="常规 114 33" xfId="3182"/>
    <cellStyle name="常规 81 13" xfId="3183"/>
    <cellStyle name="常规 109 29" xfId="3184"/>
    <cellStyle name="常规 109 34" xfId="3185"/>
    <cellStyle name="常规 114 29" xfId="3186"/>
    <cellStyle name="常规 114 34" xfId="3187"/>
    <cellStyle name="常规 81 14" xfId="3188"/>
    <cellStyle name="常规 109 35" xfId="3189"/>
    <cellStyle name="常规 109 40" xfId="3190"/>
    <cellStyle name="常规 114 35" xfId="3191"/>
    <cellStyle name="常规 114 40" xfId="3192"/>
    <cellStyle name="常规 81 15" xfId="3193"/>
    <cellStyle name="常规 81 20" xfId="3194"/>
    <cellStyle name="常规 109 36" xfId="3195"/>
    <cellStyle name="常规 109 41" xfId="3196"/>
    <cellStyle name="常规 114 36" xfId="3197"/>
    <cellStyle name="常规 114 41" xfId="3198"/>
    <cellStyle name="常规 81 46" xfId="3199"/>
    <cellStyle name="常规 81 51" xfId="3200"/>
    <cellStyle name="常规 109 67" xfId="3201"/>
    <cellStyle name="常规 109 72" xfId="3202"/>
    <cellStyle name="常规 114 67" xfId="3203"/>
    <cellStyle name="常规 114 72" xfId="3204"/>
    <cellStyle name="常规 81 47" xfId="3205"/>
    <cellStyle name="常规 81 52" xfId="3206"/>
    <cellStyle name="常规 109 68" xfId="3207"/>
    <cellStyle name="常规 109 73" xfId="3208"/>
    <cellStyle name="常规 114 68" xfId="3209"/>
    <cellStyle name="常规 114 73" xfId="3210"/>
    <cellStyle name="常规 81 48" xfId="3211"/>
    <cellStyle name="常规 81 53" xfId="3212"/>
    <cellStyle name="常规 109 69" xfId="3213"/>
    <cellStyle name="常规 114 69" xfId="3214"/>
    <cellStyle name="常规 11" xfId="3215"/>
    <cellStyle name="常规 115" xfId="3216"/>
    <cellStyle name="常规 120" xfId="3217"/>
    <cellStyle name="常规 29" xfId="3218"/>
    <cellStyle name="常规 34" xfId="3219"/>
    <cellStyle name="常规 115 17" xfId="3220"/>
    <cellStyle name="常规 115 22" xfId="3221"/>
    <cellStyle name="常规 120 17" xfId="3222"/>
    <cellStyle name="常规 120 22" xfId="3223"/>
    <cellStyle name="常规 35" xfId="3224"/>
    <cellStyle name="常规 40" xfId="3225"/>
    <cellStyle name="常规 115 18" xfId="3226"/>
    <cellStyle name="常规 115 23" xfId="3227"/>
    <cellStyle name="常规 120 18" xfId="3228"/>
    <cellStyle name="常规 120 23" xfId="3229"/>
    <cellStyle name="常规 36" xfId="3230"/>
    <cellStyle name="常规 41" xfId="3231"/>
    <cellStyle name="常规 115 19" xfId="3232"/>
    <cellStyle name="常规 115 24" xfId="3233"/>
    <cellStyle name="常规 120 19" xfId="3234"/>
    <cellStyle name="常规 120 24" xfId="3235"/>
    <cellStyle name="常规 115 2" xfId="3236"/>
    <cellStyle name="常规 120 2" xfId="3237"/>
    <cellStyle name="常规 37" xfId="3238"/>
    <cellStyle name="常规 42" xfId="3239"/>
    <cellStyle name="常规 115 25" xfId="3240"/>
    <cellStyle name="常规 115 30" xfId="3241"/>
    <cellStyle name="常规 120 25" xfId="3242"/>
    <cellStyle name="常规 120 30" xfId="3243"/>
    <cellStyle name="常规 82 10" xfId="3244"/>
    <cellStyle name="常规 38" xfId="3245"/>
    <cellStyle name="常规 43" xfId="3246"/>
    <cellStyle name="常规 115 26" xfId="3247"/>
    <cellStyle name="常规 115 31" xfId="3248"/>
    <cellStyle name="常规 120 26" xfId="3249"/>
    <cellStyle name="常规 120 31" xfId="3250"/>
    <cellStyle name="常规 82 12" xfId="3251"/>
    <cellStyle name="常规 45" xfId="3252"/>
    <cellStyle name="常规 50" xfId="3253"/>
    <cellStyle name="常规 115 28" xfId="3254"/>
    <cellStyle name="常规 115 33" xfId="3255"/>
    <cellStyle name="常规 120 28" xfId="3256"/>
    <cellStyle name="常规 120 33" xfId="3257"/>
    <cellStyle name="常规 82 13" xfId="3258"/>
    <cellStyle name="常规 46" xfId="3259"/>
    <cellStyle name="常规 51" xfId="3260"/>
    <cellStyle name="常规 115 29" xfId="3261"/>
    <cellStyle name="常规 115 34" xfId="3262"/>
    <cellStyle name="常规 120 29" xfId="3263"/>
    <cellStyle name="常规 115 3" xfId="3264"/>
    <cellStyle name="常规 120 3" xfId="3265"/>
    <cellStyle name="常规 82 14" xfId="3266"/>
    <cellStyle name="常规 47" xfId="3267"/>
    <cellStyle name="常规 52" xfId="3268"/>
    <cellStyle name="常规 115 35" xfId="3269"/>
    <cellStyle name="常规 115 40" xfId="3270"/>
    <cellStyle name="常规 82 15" xfId="3271"/>
    <cellStyle name="常规 82 20" xfId="3272"/>
    <cellStyle name="常规 48" xfId="3273"/>
    <cellStyle name="常规 53" xfId="3274"/>
    <cellStyle name="常规 115 36" xfId="3275"/>
    <cellStyle name="常规 115 41" xfId="3276"/>
    <cellStyle name="常规 115 4" xfId="3277"/>
    <cellStyle name="常规 120 4" xfId="3278"/>
    <cellStyle name="常规 115 5" xfId="3279"/>
    <cellStyle name="常规 120 5" xfId="3280"/>
    <cellStyle name="常规 115 6" xfId="3281"/>
    <cellStyle name="常规 120 6" xfId="3282"/>
    <cellStyle name="常规 82 46" xfId="3283"/>
    <cellStyle name="常规 82 51" xfId="3284"/>
    <cellStyle name="常规 84" xfId="3285"/>
    <cellStyle name="常规 79" xfId="3286"/>
    <cellStyle name="常规 115 67" xfId="3287"/>
    <cellStyle name="常规 115 72" xfId="3288"/>
    <cellStyle name="常规 82 48" xfId="3289"/>
    <cellStyle name="常规 82 53" xfId="3290"/>
    <cellStyle name="常规 115 69" xfId="3291"/>
    <cellStyle name="常规 115 7" xfId="3292"/>
    <cellStyle name="常规 120 7" xfId="3293"/>
    <cellStyle name="常规 115 8" xfId="3294"/>
    <cellStyle name="常规 120 8" xfId="3295"/>
    <cellStyle name="常规 115 9" xfId="3296"/>
    <cellStyle name="常规 120 9" xfId="3297"/>
    <cellStyle name="常规 116" xfId="3298"/>
    <cellStyle name="常规 121" xfId="3299"/>
    <cellStyle name="常规 118 3" xfId="3300"/>
    <cellStyle name="常规 123 3" xfId="3301"/>
    <cellStyle name="常规 116 10" xfId="3302"/>
    <cellStyle name="常规 121 10" xfId="3303"/>
    <cellStyle name="常规 118 4" xfId="3304"/>
    <cellStyle name="常规 123 4" xfId="3305"/>
    <cellStyle name="常规 116 11" xfId="3306"/>
    <cellStyle name="常规 121 11" xfId="3307"/>
    <cellStyle name="常规 118 5" xfId="3308"/>
    <cellStyle name="常规 123 5" xfId="3309"/>
    <cellStyle name="常规 116 12" xfId="3310"/>
    <cellStyle name="常规 121 12" xfId="3311"/>
    <cellStyle name="常规 118 6" xfId="3312"/>
    <cellStyle name="常规 123 6" xfId="3313"/>
    <cellStyle name="常规 116 13" xfId="3314"/>
    <cellStyle name="常规 121 13" xfId="3315"/>
    <cellStyle name="常规 118 7" xfId="3316"/>
    <cellStyle name="常规 123 7" xfId="3317"/>
    <cellStyle name="常规 116 14" xfId="3318"/>
    <cellStyle name="常规 121 14" xfId="3319"/>
    <cellStyle name="常规 118 8" xfId="3320"/>
    <cellStyle name="常规 123 8" xfId="3321"/>
    <cellStyle name="常规 116 15" xfId="3322"/>
    <cellStyle name="常规 116 20" xfId="3323"/>
    <cellStyle name="常规 121 15" xfId="3324"/>
    <cellStyle name="常规 121 20" xfId="3325"/>
    <cellStyle name="常规 118 9" xfId="3326"/>
    <cellStyle name="常规 123 9" xfId="3327"/>
    <cellStyle name="常规 116 16" xfId="3328"/>
    <cellStyle name="常规 116 21" xfId="3329"/>
    <cellStyle name="常规 121 16" xfId="3330"/>
    <cellStyle name="常规 121 21" xfId="3331"/>
    <cellStyle name="常规 116 17" xfId="3332"/>
    <cellStyle name="常规 116 22" xfId="3333"/>
    <cellStyle name="常规 121 17" xfId="3334"/>
    <cellStyle name="常规 121 22" xfId="3335"/>
    <cellStyle name="常规 116 18" xfId="3336"/>
    <cellStyle name="常规 116 23" xfId="3337"/>
    <cellStyle name="常规 121 18" xfId="3338"/>
    <cellStyle name="常规 121 23" xfId="3339"/>
    <cellStyle name="常规 116 19" xfId="3340"/>
    <cellStyle name="常规 116 24" xfId="3341"/>
    <cellStyle name="常规 121 19" xfId="3342"/>
    <cellStyle name="常规 121 24" xfId="3343"/>
    <cellStyle name="常规 116 2" xfId="3344"/>
    <cellStyle name="常规 121 2" xfId="3345"/>
    <cellStyle name="常规 116 25" xfId="3346"/>
    <cellStyle name="常规 116 30" xfId="3347"/>
    <cellStyle name="常规 121 25" xfId="3348"/>
    <cellStyle name="常规 121 30" xfId="3349"/>
    <cellStyle name="常规 83 10" xfId="3350"/>
    <cellStyle name="常规 116 26" xfId="3351"/>
    <cellStyle name="常规 116 31" xfId="3352"/>
    <cellStyle name="常规 121 26" xfId="3353"/>
    <cellStyle name="常规 121 31" xfId="3354"/>
    <cellStyle name="常规 83 11" xfId="3355"/>
    <cellStyle name="常规 116 27" xfId="3356"/>
    <cellStyle name="常规 116 32" xfId="3357"/>
    <cellStyle name="常规 121 27" xfId="3358"/>
    <cellStyle name="常规 121 32" xfId="3359"/>
    <cellStyle name="常规 83 12" xfId="3360"/>
    <cellStyle name="常规 116 28" xfId="3361"/>
    <cellStyle name="常规 116 33" xfId="3362"/>
    <cellStyle name="常规 121 28" xfId="3363"/>
    <cellStyle name="常规 121 33" xfId="3364"/>
    <cellStyle name="常规 83 13" xfId="3365"/>
    <cellStyle name="常规 116 29" xfId="3366"/>
    <cellStyle name="常规 116 34" xfId="3367"/>
    <cellStyle name="常规 121 29" xfId="3368"/>
    <cellStyle name="常规 121 34" xfId="3369"/>
    <cellStyle name="常规 116 3" xfId="3370"/>
    <cellStyle name="常规 121 3" xfId="3371"/>
    <cellStyle name="常规 83 14" xfId="3372"/>
    <cellStyle name="常规 116 35" xfId="3373"/>
    <cellStyle name="常规 116 40" xfId="3374"/>
    <cellStyle name="常规 121 35" xfId="3375"/>
    <cellStyle name="常规 121 40" xfId="3376"/>
    <cellStyle name="常规 83 15" xfId="3377"/>
    <cellStyle name="常规 83 20" xfId="3378"/>
    <cellStyle name="常规 116 36" xfId="3379"/>
    <cellStyle name="常规 116 41" xfId="3380"/>
    <cellStyle name="常规 121 36" xfId="3381"/>
    <cellStyle name="常规 121 41" xfId="3382"/>
    <cellStyle name="常规 116 4" xfId="3383"/>
    <cellStyle name="常规 121 4" xfId="3384"/>
    <cellStyle name="常规 116 5" xfId="3385"/>
    <cellStyle name="常规 121 5" xfId="3386"/>
    <cellStyle name="常规 116 6" xfId="3387"/>
    <cellStyle name="常规 121 6" xfId="3388"/>
    <cellStyle name="常规 83 46" xfId="3389"/>
    <cellStyle name="常规 83 51" xfId="3390"/>
    <cellStyle name="常规 116 67" xfId="3391"/>
    <cellStyle name="常规 116 72" xfId="3392"/>
    <cellStyle name="常规 121 67" xfId="3393"/>
    <cellStyle name="常规 121 72" xfId="3394"/>
    <cellStyle name="常规 83 47" xfId="3395"/>
    <cellStyle name="常规 83 52" xfId="3396"/>
    <cellStyle name="常规 116 68" xfId="3397"/>
    <cellStyle name="常规 116 73" xfId="3398"/>
    <cellStyle name="常规 121 68" xfId="3399"/>
    <cellStyle name="常规 121 73" xfId="3400"/>
    <cellStyle name="常规 83 48" xfId="3401"/>
    <cellStyle name="常规 83 53" xfId="3402"/>
    <cellStyle name="常规 116 69" xfId="3403"/>
    <cellStyle name="常规 121 69" xfId="3404"/>
    <cellStyle name="常规 116 7" xfId="3405"/>
    <cellStyle name="常规 121 7" xfId="3406"/>
    <cellStyle name="常规 116 8" xfId="3407"/>
    <cellStyle name="常规 121 8" xfId="3408"/>
    <cellStyle name="常规 116 9" xfId="3409"/>
    <cellStyle name="常规 121 9" xfId="3410"/>
    <cellStyle name="常规 117" xfId="3411"/>
    <cellStyle name="常规 122" xfId="3412"/>
    <cellStyle name="常规 117 10" xfId="3413"/>
    <cellStyle name="常规 122 10" xfId="3414"/>
    <cellStyle name="常规 117 11" xfId="3415"/>
    <cellStyle name="常规 122 11" xfId="3416"/>
    <cellStyle name="常规 117 12" xfId="3417"/>
    <cellStyle name="常规 122 12" xfId="3418"/>
    <cellStyle name="常规 117 13" xfId="3419"/>
    <cellStyle name="常规 122 13" xfId="3420"/>
    <cellStyle name="常规 117 14" xfId="3421"/>
    <cellStyle name="常规 122 14" xfId="3422"/>
    <cellStyle name="常规 117 15" xfId="3423"/>
    <cellStyle name="常规 117 20" xfId="3424"/>
    <cellStyle name="常规 122 15" xfId="3425"/>
    <cellStyle name="常规 122 20" xfId="3426"/>
    <cellStyle name="常规 117 16" xfId="3427"/>
    <cellStyle name="常规 117 21" xfId="3428"/>
    <cellStyle name="常规 122 16" xfId="3429"/>
    <cellStyle name="常规 122 21" xfId="3430"/>
    <cellStyle name="常规 117 17" xfId="3431"/>
    <cellStyle name="常规 117 22" xfId="3432"/>
    <cellStyle name="常规 122 17" xfId="3433"/>
    <cellStyle name="常规 122 22" xfId="3434"/>
    <cellStyle name="常规 117 18" xfId="3435"/>
    <cellStyle name="常规 117 23" xfId="3436"/>
    <cellStyle name="常规 122 18" xfId="3437"/>
    <cellStyle name="常规 122 23" xfId="3438"/>
    <cellStyle name="常规 117 2" xfId="3439"/>
    <cellStyle name="常规 122 2" xfId="3440"/>
    <cellStyle name="常规 117 25" xfId="3441"/>
    <cellStyle name="常规 117 30" xfId="3442"/>
    <cellStyle name="常规 122 25" xfId="3443"/>
    <cellStyle name="常规 122 30" xfId="3444"/>
    <cellStyle name="常规 117 26" xfId="3445"/>
    <cellStyle name="常规 117 31" xfId="3446"/>
    <cellStyle name="常规 122 26" xfId="3447"/>
    <cellStyle name="常规 122 31" xfId="3448"/>
    <cellStyle name="常规 117 27" xfId="3449"/>
    <cellStyle name="常规 117 32" xfId="3450"/>
    <cellStyle name="常规 122 27" xfId="3451"/>
    <cellStyle name="常规 122 32" xfId="3452"/>
    <cellStyle name="常规 117 28" xfId="3453"/>
    <cellStyle name="常规 117 33" xfId="3454"/>
    <cellStyle name="常规 122 28" xfId="3455"/>
    <cellStyle name="常规 122 33" xfId="3456"/>
    <cellStyle name="常规 117 29" xfId="3457"/>
    <cellStyle name="常规 117 34" xfId="3458"/>
    <cellStyle name="常规 122 29" xfId="3459"/>
    <cellStyle name="常规 122 34" xfId="3460"/>
    <cellStyle name="常规 117 3" xfId="3461"/>
    <cellStyle name="常规 122 3" xfId="3462"/>
    <cellStyle name="常规 117 35" xfId="3463"/>
    <cellStyle name="常规 117 40" xfId="3464"/>
    <cellStyle name="常规 122 35" xfId="3465"/>
    <cellStyle name="常规 122 40" xfId="3466"/>
    <cellStyle name="常规 117 36" xfId="3467"/>
    <cellStyle name="常规 117 41" xfId="3468"/>
    <cellStyle name="常规 122 36" xfId="3469"/>
    <cellStyle name="常规 122 41" xfId="3470"/>
    <cellStyle name="常规 117 4" xfId="3471"/>
    <cellStyle name="常规 122 4" xfId="3472"/>
    <cellStyle name="常规 117 5" xfId="3473"/>
    <cellStyle name="常规 122 5" xfId="3474"/>
    <cellStyle name="常规 117 6" xfId="3475"/>
    <cellStyle name="常规 122 6" xfId="3476"/>
    <cellStyle name="常规 117 67" xfId="3477"/>
    <cellStyle name="常规 117 72" xfId="3478"/>
    <cellStyle name="常规 122 67" xfId="3479"/>
    <cellStyle name="常规 122 72" xfId="3480"/>
    <cellStyle name="常规 117 68" xfId="3481"/>
    <cellStyle name="常规 117 73" xfId="3482"/>
    <cellStyle name="常规 122 68" xfId="3483"/>
    <cellStyle name="常规 122 73" xfId="3484"/>
    <cellStyle name="常规 117 69" xfId="3485"/>
    <cellStyle name="常规 122 69" xfId="3486"/>
    <cellStyle name="常规 117 7" xfId="3487"/>
    <cellStyle name="常规 122 7" xfId="3488"/>
    <cellStyle name="常规 117 8" xfId="3489"/>
    <cellStyle name="常规 122 8" xfId="3490"/>
    <cellStyle name="常规 117 9" xfId="3491"/>
    <cellStyle name="常规 122 9" xfId="3492"/>
    <cellStyle name="常规 118" xfId="3493"/>
    <cellStyle name="常规 123" xfId="3494"/>
    <cellStyle name="常规 143 3" xfId="3495"/>
    <cellStyle name="常规 118 10" xfId="3496"/>
    <cellStyle name="常规 123 10" xfId="3497"/>
    <cellStyle name="常规 143 4" xfId="3498"/>
    <cellStyle name="常规 118 11" xfId="3499"/>
    <cellStyle name="常规 123 11" xfId="3500"/>
    <cellStyle name="常规 143 5" xfId="3501"/>
    <cellStyle name="常规 118 12" xfId="3502"/>
    <cellStyle name="常规 123 12" xfId="3503"/>
    <cellStyle name="常规 143 6" xfId="3504"/>
    <cellStyle name="常规 118 13" xfId="3505"/>
    <cellStyle name="常规 123 13" xfId="3506"/>
    <cellStyle name="常规 143 7" xfId="3507"/>
    <cellStyle name="常规 118 14" xfId="3508"/>
    <cellStyle name="常规 123 14" xfId="3509"/>
    <cellStyle name="常规 143 8" xfId="3510"/>
    <cellStyle name="常规 118 15" xfId="3511"/>
    <cellStyle name="常规 118 20" xfId="3512"/>
    <cellStyle name="常规 123 15" xfId="3513"/>
    <cellStyle name="常规 123 20" xfId="3514"/>
    <cellStyle name="常规 143 9" xfId="3515"/>
    <cellStyle name="常规 118 16" xfId="3516"/>
    <cellStyle name="常规 118 21" xfId="3517"/>
    <cellStyle name="常规 123 16" xfId="3518"/>
    <cellStyle name="常规 123 21" xfId="3519"/>
    <cellStyle name="常规 118 17" xfId="3520"/>
    <cellStyle name="常规 118 22" xfId="3521"/>
    <cellStyle name="常规 123 17" xfId="3522"/>
    <cellStyle name="常规 123 22" xfId="3523"/>
    <cellStyle name="常规 118 18" xfId="3524"/>
    <cellStyle name="常规 118 23" xfId="3525"/>
    <cellStyle name="常规 123 18" xfId="3526"/>
    <cellStyle name="常规 123 23" xfId="3527"/>
    <cellStyle name="常规 118 19" xfId="3528"/>
    <cellStyle name="常规 118 24" xfId="3529"/>
    <cellStyle name="常规 123 19" xfId="3530"/>
    <cellStyle name="常规 123 24" xfId="3531"/>
    <cellStyle name="常规 118 2" xfId="3532"/>
    <cellStyle name="常规 123 2" xfId="3533"/>
    <cellStyle name="常规 118 25" xfId="3534"/>
    <cellStyle name="常规 118 30" xfId="3535"/>
    <cellStyle name="常规 123 25" xfId="3536"/>
    <cellStyle name="常规 123 30" xfId="3537"/>
    <cellStyle name="常规 118 26" xfId="3538"/>
    <cellStyle name="常规 118 31" xfId="3539"/>
    <cellStyle name="常规 123 26" xfId="3540"/>
    <cellStyle name="常规 123 31" xfId="3541"/>
    <cellStyle name="常规 118 27" xfId="3542"/>
    <cellStyle name="常规 118 32" xfId="3543"/>
    <cellStyle name="常规 123 27" xfId="3544"/>
    <cellStyle name="常规 123 32" xfId="3545"/>
    <cellStyle name="常规 118 28" xfId="3546"/>
    <cellStyle name="常规 118 33" xfId="3547"/>
    <cellStyle name="常规 123 28" xfId="3548"/>
    <cellStyle name="常规 123 33" xfId="3549"/>
    <cellStyle name="常规 118 29" xfId="3550"/>
    <cellStyle name="常规 118 34" xfId="3551"/>
    <cellStyle name="常规 123 29" xfId="3552"/>
    <cellStyle name="常规 123 34" xfId="3553"/>
    <cellStyle name="常规 118 35" xfId="3554"/>
    <cellStyle name="常规 118 40" xfId="3555"/>
    <cellStyle name="常规 118 36" xfId="3556"/>
    <cellStyle name="常规 118 41" xfId="3557"/>
    <cellStyle name="常规 118 67" xfId="3558"/>
    <cellStyle name="常规 118 72" xfId="3559"/>
    <cellStyle name="常规 118 68" xfId="3560"/>
    <cellStyle name="常规 118 73" xfId="3561"/>
    <cellStyle name="常规 118 69" xfId="3562"/>
    <cellStyle name="常规 119" xfId="3563"/>
    <cellStyle name="常规 124" xfId="3564"/>
    <cellStyle name="常规 148 3" xfId="3565"/>
    <cellStyle name="常规 119 10" xfId="3566"/>
    <cellStyle name="常规 148 4" xfId="3567"/>
    <cellStyle name="常规 119 11" xfId="3568"/>
    <cellStyle name="常规 148 5" xfId="3569"/>
    <cellStyle name="常规 119 12" xfId="3570"/>
    <cellStyle name="常规 148 6" xfId="3571"/>
    <cellStyle name="常规 119 13" xfId="3572"/>
    <cellStyle name="常规 148 7" xfId="3573"/>
    <cellStyle name="常规 119 14" xfId="3574"/>
    <cellStyle name="常规 148 8" xfId="3575"/>
    <cellStyle name="常规 119 15" xfId="3576"/>
    <cellStyle name="常规 119 20" xfId="3577"/>
    <cellStyle name="常规 148 9" xfId="3578"/>
    <cellStyle name="常规 119 16" xfId="3579"/>
    <cellStyle name="常规 119 21" xfId="3580"/>
    <cellStyle name="常规 119 17" xfId="3581"/>
    <cellStyle name="常规 119 22" xfId="3582"/>
    <cellStyle name="常规 119 18" xfId="3583"/>
    <cellStyle name="常规 119 23" xfId="3584"/>
    <cellStyle name="常规 119 19" xfId="3585"/>
    <cellStyle name="常规 119 24" xfId="3586"/>
    <cellStyle name="常规 119 25" xfId="3587"/>
    <cellStyle name="常规 119 30" xfId="3588"/>
    <cellStyle name="常规 119 26" xfId="3589"/>
    <cellStyle name="常规 119 31" xfId="3590"/>
    <cellStyle name="常规 119 27" xfId="3591"/>
    <cellStyle name="常规 119 32" xfId="3592"/>
    <cellStyle name="常规 119 28" xfId="3593"/>
    <cellStyle name="常规 119 33" xfId="3594"/>
    <cellStyle name="常规 119 29" xfId="3595"/>
    <cellStyle name="常规 119 34" xfId="3596"/>
    <cellStyle name="常规 119 35" xfId="3597"/>
    <cellStyle name="常规 119 40" xfId="3598"/>
    <cellStyle name="常规 119 36" xfId="3599"/>
    <cellStyle name="常规 119 41" xfId="3600"/>
    <cellStyle name="常规 119 67" xfId="3601"/>
    <cellStyle name="常规 119 72" xfId="3602"/>
    <cellStyle name="常规 119 68" xfId="3603"/>
    <cellStyle name="常规 119 73" xfId="3604"/>
    <cellStyle name="常规 119 69" xfId="3605"/>
    <cellStyle name="常规 12" xfId="3606"/>
    <cellStyle name="常规 123 2 10" xfId="3607"/>
    <cellStyle name="常规 123 2 11" xfId="3608"/>
    <cellStyle name="常规 123 2 12" xfId="3609"/>
    <cellStyle name="常规 123 2 13" xfId="3610"/>
    <cellStyle name="常规 123 2 14" xfId="3611"/>
    <cellStyle name="常规 123 2 15" xfId="3612"/>
    <cellStyle name="常规 123 2 20" xfId="3613"/>
    <cellStyle name="常规 123 2 16" xfId="3614"/>
    <cellStyle name="常规 123 2 21" xfId="3615"/>
    <cellStyle name="常规 123 2 17" xfId="3616"/>
    <cellStyle name="常规 123 2 22" xfId="3617"/>
    <cellStyle name="常规 123 2 18" xfId="3618"/>
    <cellStyle name="常规 123 2 23" xfId="3619"/>
    <cellStyle name="常规 97 2" xfId="3620"/>
    <cellStyle name="常规 123 2 19" xfId="3621"/>
    <cellStyle name="常规 123 2 24" xfId="3622"/>
    <cellStyle name="常规 123 2 2" xfId="3623"/>
    <cellStyle name="常规 97 3" xfId="3624"/>
    <cellStyle name="常规 123 2 25" xfId="3625"/>
    <cellStyle name="常规 123 2 30" xfId="3626"/>
    <cellStyle name="常规 97 4" xfId="3627"/>
    <cellStyle name="常规 123 2 26" xfId="3628"/>
    <cellStyle name="常规 123 2 31" xfId="3629"/>
    <cellStyle name="常规 97 5" xfId="3630"/>
    <cellStyle name="常规 123 2 27" xfId="3631"/>
    <cellStyle name="常规 123 2 32" xfId="3632"/>
    <cellStyle name="常规 97 6" xfId="3633"/>
    <cellStyle name="常规 123 2 28" xfId="3634"/>
    <cellStyle name="常规 123 2 33" xfId="3635"/>
    <cellStyle name="常规 97 7" xfId="3636"/>
    <cellStyle name="常规 123 2 29" xfId="3637"/>
    <cellStyle name="常规 123 2 3" xfId="3638"/>
    <cellStyle name="常规 123 2 4" xfId="3639"/>
    <cellStyle name="常规 123 2 5" xfId="3640"/>
    <cellStyle name="常规 123 2 6" xfId="3641"/>
    <cellStyle name="常规 123 2 7" xfId="3642"/>
    <cellStyle name="常规 123 2 8" xfId="3643"/>
    <cellStyle name="常规 123 2 9" xfId="3644"/>
    <cellStyle name="常规 125" xfId="3645"/>
    <cellStyle name="常规 130" xfId="3646"/>
    <cellStyle name="常规 125 10" xfId="3647"/>
    <cellStyle name="常规 125 11" xfId="3648"/>
    <cellStyle name="常规 125 12" xfId="3649"/>
    <cellStyle name="常规 125 13" xfId="3650"/>
    <cellStyle name="常规 125 14" xfId="3651"/>
    <cellStyle name="常规 125 15" xfId="3652"/>
    <cellStyle name="常规 125 20" xfId="3653"/>
    <cellStyle name="常规 125 16" xfId="3654"/>
    <cellStyle name="常规 125 21" xfId="3655"/>
    <cellStyle name="常规 125 17" xfId="3656"/>
    <cellStyle name="常规 125 22" xfId="3657"/>
    <cellStyle name="常规 125 18" xfId="3658"/>
    <cellStyle name="常规 125 23" xfId="3659"/>
    <cellStyle name="常规 125 19" xfId="3660"/>
    <cellStyle name="常规 125 24" xfId="3661"/>
    <cellStyle name="常规 125 2" xfId="3662"/>
    <cellStyle name="常规 125 25" xfId="3663"/>
    <cellStyle name="常规 125 30" xfId="3664"/>
    <cellStyle name="常规 125 26" xfId="3665"/>
    <cellStyle name="常规 125 31" xfId="3666"/>
    <cellStyle name="常规 125 27" xfId="3667"/>
    <cellStyle name="常规 125 32" xfId="3668"/>
    <cellStyle name="常规 125 28" xfId="3669"/>
    <cellStyle name="常规 125 33" xfId="3670"/>
    <cellStyle name="常规 125 29" xfId="3671"/>
    <cellStyle name="常规 125 3" xfId="3672"/>
    <cellStyle name="常规 125 4" xfId="3673"/>
    <cellStyle name="常规 125 5" xfId="3674"/>
    <cellStyle name="常规 125 6" xfId="3675"/>
    <cellStyle name="常规 125 7" xfId="3676"/>
    <cellStyle name="常规 125 8" xfId="3677"/>
    <cellStyle name="常规 125 9" xfId="3678"/>
    <cellStyle name="常规 126" xfId="3679"/>
    <cellStyle name="常规 131" xfId="3680"/>
    <cellStyle name="常规 127" xfId="3681"/>
    <cellStyle name="常规 132" xfId="3682"/>
    <cellStyle name="常规 128" xfId="3683"/>
    <cellStyle name="常规 133" xfId="3684"/>
    <cellStyle name="常规 129" xfId="3685"/>
    <cellStyle name="常规 134" xfId="3686"/>
    <cellStyle name="常规 13" xfId="3687"/>
    <cellStyle name="常规 131 10" xfId="3688"/>
    <cellStyle name="常规 131 11" xfId="3689"/>
    <cellStyle name="常规 131 12" xfId="3690"/>
    <cellStyle name="常规 131 13" xfId="3691"/>
    <cellStyle name="常规 131 14" xfId="3692"/>
    <cellStyle name="常规 131 15" xfId="3693"/>
    <cellStyle name="常规 131 20" xfId="3694"/>
    <cellStyle name="常规 131 16" xfId="3695"/>
    <cellStyle name="常规 131 21" xfId="3696"/>
    <cellStyle name="常规 131 17" xfId="3697"/>
    <cellStyle name="常规 131 22" xfId="3698"/>
    <cellStyle name="常规 131 18" xfId="3699"/>
    <cellStyle name="常规 131 23" xfId="3700"/>
    <cellStyle name="常规 131 19" xfId="3701"/>
    <cellStyle name="常规 131 24" xfId="3702"/>
    <cellStyle name="常规 131 2" xfId="3703"/>
    <cellStyle name="常规 131 25" xfId="3704"/>
    <cellStyle name="常规 131 30" xfId="3705"/>
    <cellStyle name="常规 131 26" xfId="3706"/>
    <cellStyle name="常规 131 31" xfId="3707"/>
    <cellStyle name="常规 131 27" xfId="3708"/>
    <cellStyle name="常规 131 32" xfId="3709"/>
    <cellStyle name="常规 131 28" xfId="3710"/>
    <cellStyle name="常规 131 33" xfId="3711"/>
    <cellStyle name="常规 131 29" xfId="3712"/>
    <cellStyle name="常规 131 3" xfId="3713"/>
    <cellStyle name="常规 131 4" xfId="3714"/>
    <cellStyle name="常规 131 5" xfId="3715"/>
    <cellStyle name="常规 131 6" xfId="3716"/>
    <cellStyle name="常规 131 7" xfId="3717"/>
    <cellStyle name="常规 131 8" xfId="3718"/>
    <cellStyle name="常规 131 9" xfId="3719"/>
    <cellStyle name="常规 135" xfId="3720"/>
    <cellStyle name="常规 140" xfId="3721"/>
    <cellStyle name="常规 135 10" xfId="3722"/>
    <cellStyle name="常规 135 11" xfId="3723"/>
    <cellStyle name="常规 135 12" xfId="3724"/>
    <cellStyle name="常规 135 13" xfId="3725"/>
    <cellStyle name="常规 135 14" xfId="3726"/>
    <cellStyle name="常规 135 15" xfId="3727"/>
    <cellStyle name="常规 135 20" xfId="3728"/>
    <cellStyle name="常规 135 16" xfId="3729"/>
    <cellStyle name="常规 135 21" xfId="3730"/>
    <cellStyle name="常规 135 17" xfId="3731"/>
    <cellStyle name="常规 135 22" xfId="3732"/>
    <cellStyle name="常规 135 18" xfId="3733"/>
    <cellStyle name="常规 135 23" xfId="3734"/>
    <cellStyle name="常规 135 19" xfId="3735"/>
    <cellStyle name="常规 135 24" xfId="3736"/>
    <cellStyle name="常规 135 2" xfId="3737"/>
    <cellStyle name="常规 135 25" xfId="3738"/>
    <cellStyle name="常规 135 30" xfId="3739"/>
    <cellStyle name="常规 135 26" xfId="3740"/>
    <cellStyle name="常规 135 31" xfId="3741"/>
    <cellStyle name="常规 135 27" xfId="3742"/>
    <cellStyle name="常规 135 32" xfId="3743"/>
    <cellStyle name="常规 135 28" xfId="3744"/>
    <cellStyle name="常规 135 33" xfId="3745"/>
    <cellStyle name="常规 135 29" xfId="3746"/>
    <cellStyle name="常规 135 3" xfId="3747"/>
    <cellStyle name="常规 135 4" xfId="3748"/>
    <cellStyle name="常规 135 5" xfId="3749"/>
    <cellStyle name="常规 135 6" xfId="3750"/>
    <cellStyle name="常规 135 7" xfId="3751"/>
    <cellStyle name="常规 135 8" xfId="3752"/>
    <cellStyle name="常规 135 9" xfId="3753"/>
    <cellStyle name="常规 136" xfId="3754"/>
    <cellStyle name="常规 141" xfId="3755"/>
    <cellStyle name="常规 137" xfId="3756"/>
    <cellStyle name="常规 142" xfId="3757"/>
    <cellStyle name="常规 137 10" xfId="3758"/>
    <cellStyle name="常规 137 11" xfId="3759"/>
    <cellStyle name="常规 137 12" xfId="3760"/>
    <cellStyle name="常规 137 13" xfId="3761"/>
    <cellStyle name="常规 137 14" xfId="3762"/>
    <cellStyle name="常规 137 15" xfId="3763"/>
    <cellStyle name="常规 137 20" xfId="3764"/>
    <cellStyle name="常规 137 16" xfId="3765"/>
    <cellStyle name="常规 137 21" xfId="3766"/>
    <cellStyle name="常规 137 17" xfId="3767"/>
    <cellStyle name="常规 137 22" xfId="3768"/>
    <cellStyle name="常规 137 18" xfId="3769"/>
    <cellStyle name="常规 137 23" xfId="3770"/>
    <cellStyle name="常规 137 19" xfId="3771"/>
    <cellStyle name="常规 137 24" xfId="3772"/>
    <cellStyle name="常规 137 2" xfId="3773"/>
    <cellStyle name="常规 137 25" xfId="3774"/>
    <cellStyle name="常规 137 30" xfId="3775"/>
    <cellStyle name="常规 137 26" xfId="3776"/>
    <cellStyle name="常规 137 31" xfId="3777"/>
    <cellStyle name="常规 137 27" xfId="3778"/>
    <cellStyle name="常规 137 32" xfId="3779"/>
    <cellStyle name="常规 137 28" xfId="3780"/>
    <cellStyle name="常规 137 33" xfId="3781"/>
    <cellStyle name="常规 137 29" xfId="3782"/>
    <cellStyle name="常规 137 3" xfId="3783"/>
    <cellStyle name="常规 137 4" xfId="3784"/>
    <cellStyle name="常规 137 5" xfId="3785"/>
    <cellStyle name="常规 137 6" xfId="3786"/>
    <cellStyle name="常规 137 7" xfId="3787"/>
    <cellStyle name="常规 137 8" xfId="3788"/>
    <cellStyle name="常规 137 9" xfId="3789"/>
    <cellStyle name="常规 138" xfId="3790"/>
    <cellStyle name="常规 143" xfId="3791"/>
    <cellStyle name="常规 139" xfId="3792"/>
    <cellStyle name="常规 144" xfId="3793"/>
    <cellStyle name="常规 139 10" xfId="3794"/>
    <cellStyle name="常规 139 11" xfId="3795"/>
    <cellStyle name="常规 139 12" xfId="3796"/>
    <cellStyle name="常规 139 13" xfId="3797"/>
    <cellStyle name="常规 139 14" xfId="3798"/>
    <cellStyle name="常规 139 15" xfId="3799"/>
    <cellStyle name="常规 139 20" xfId="3800"/>
    <cellStyle name="常规 139 16" xfId="3801"/>
    <cellStyle name="常规 139 21" xfId="3802"/>
    <cellStyle name="常规 139 17" xfId="3803"/>
    <cellStyle name="常规 139 22" xfId="3804"/>
    <cellStyle name="常规 139 18" xfId="3805"/>
    <cellStyle name="常规 139 23" xfId="3806"/>
    <cellStyle name="常规 139 19" xfId="3807"/>
    <cellStyle name="常规 139 24" xfId="3808"/>
    <cellStyle name="常规 139 25" xfId="3809"/>
    <cellStyle name="常规 139 30" xfId="3810"/>
    <cellStyle name="常规 139 26" xfId="3811"/>
    <cellStyle name="常规 139 31" xfId="3812"/>
    <cellStyle name="常规 139 27" xfId="3813"/>
    <cellStyle name="常规 139 32" xfId="3814"/>
    <cellStyle name="常规 139 28" xfId="3815"/>
    <cellStyle name="常规 139 33" xfId="3816"/>
    <cellStyle name="常规 139 29" xfId="3817"/>
    <cellStyle name="常规 14" xfId="3818"/>
    <cellStyle name="常规 143 10" xfId="3819"/>
    <cellStyle name="常规 143 11" xfId="3820"/>
    <cellStyle name="常规 143 12" xfId="3821"/>
    <cellStyle name="常规 143 13" xfId="3822"/>
    <cellStyle name="常规 143 14" xfId="3823"/>
    <cellStyle name="常规 143 15" xfId="3824"/>
    <cellStyle name="常规 143 20" xfId="3825"/>
    <cellStyle name="常规 143 16" xfId="3826"/>
    <cellStyle name="常规 143 21" xfId="3827"/>
    <cellStyle name="常规 143 17" xfId="3828"/>
    <cellStyle name="常规 143 22" xfId="3829"/>
    <cellStyle name="常规 143 18" xfId="3830"/>
    <cellStyle name="常规 143 23" xfId="3831"/>
    <cellStyle name="常规 143 19" xfId="3832"/>
    <cellStyle name="常规 143 24" xfId="3833"/>
    <cellStyle name="常规 143 2" xfId="3834"/>
    <cellStyle name="常规 143 25" xfId="3835"/>
    <cellStyle name="常规 143 30" xfId="3836"/>
    <cellStyle name="常规 143 26" xfId="3837"/>
    <cellStyle name="常规 143 31" xfId="3838"/>
    <cellStyle name="常规 143 27" xfId="3839"/>
    <cellStyle name="常规 143 32" xfId="3840"/>
    <cellStyle name="常规 143 28" xfId="3841"/>
    <cellStyle name="常规 143 33" xfId="3842"/>
    <cellStyle name="常规 143 29" xfId="3843"/>
    <cellStyle name="常规 145 3" xfId="3844"/>
    <cellStyle name="常规 150 3" xfId="3845"/>
    <cellStyle name="常规 146 3" xfId="3846"/>
    <cellStyle name="常规 2 79" xfId="3847"/>
    <cellStyle name="常规 2 84" xfId="3848"/>
    <cellStyle name="常规 148 10" xfId="3849"/>
    <cellStyle name="常规 2 98" xfId="3850"/>
    <cellStyle name="常规 148 19" xfId="3851"/>
    <cellStyle name="常规 148 24" xfId="3852"/>
    <cellStyle name="常规 148 2" xfId="3853"/>
    <cellStyle name="常规 2 99" xfId="3854"/>
    <cellStyle name="常规 148 25" xfId="3855"/>
    <cellStyle name="常规 148 30" xfId="3856"/>
    <cellStyle name="常规 148 26" xfId="3857"/>
    <cellStyle name="常规 148 31" xfId="3858"/>
    <cellStyle name="常规 148 27" xfId="3859"/>
    <cellStyle name="常规 148 32" xfId="3860"/>
    <cellStyle name="常规 148 28" xfId="3861"/>
    <cellStyle name="常规 148 33" xfId="3862"/>
    <cellStyle name="常规 148 29" xfId="3863"/>
    <cellStyle name="常规 15" xfId="3864"/>
    <cellStyle name="常规 20" xfId="3865"/>
    <cellStyle name="常规 150 10" xfId="3866"/>
    <cellStyle name="常规 150 11" xfId="3867"/>
    <cellStyle name="常规 150 12" xfId="3868"/>
    <cellStyle name="常规 150 13" xfId="3869"/>
    <cellStyle name="常规 150 14" xfId="3870"/>
    <cellStyle name="常规 150 15" xfId="3871"/>
    <cellStyle name="常规 150 20" xfId="3872"/>
    <cellStyle name="常规 150 16" xfId="3873"/>
    <cellStyle name="常规 150 21" xfId="3874"/>
    <cellStyle name="常规 150 17" xfId="3875"/>
    <cellStyle name="常规 150 22" xfId="3876"/>
    <cellStyle name="常规 150 18" xfId="3877"/>
    <cellStyle name="常规 150 23" xfId="3878"/>
    <cellStyle name="常规 150 19" xfId="3879"/>
    <cellStyle name="常规 150 24" xfId="3880"/>
    <cellStyle name="常规 150 2" xfId="3881"/>
    <cellStyle name="常规 150 25" xfId="3882"/>
    <cellStyle name="常规 150 30" xfId="3883"/>
    <cellStyle name="常规 150 26" xfId="3884"/>
    <cellStyle name="常规 150 31" xfId="3885"/>
    <cellStyle name="常规 150 27" xfId="3886"/>
    <cellStyle name="常规 150 32" xfId="3887"/>
    <cellStyle name="常规 150 28" xfId="3888"/>
    <cellStyle name="常规 150 33" xfId="3889"/>
    <cellStyle name="常规 150 29" xfId="3890"/>
    <cellStyle name="常规 150 4" xfId="3891"/>
    <cellStyle name="常规 150 5" xfId="3892"/>
    <cellStyle name="常规 150 6" xfId="3893"/>
    <cellStyle name="常规 150 7" xfId="3894"/>
    <cellStyle name="常规 150 8" xfId="3895"/>
    <cellStyle name="常规 150 9" xfId="3896"/>
    <cellStyle name="常规 152 10" xfId="3897"/>
    <cellStyle name="常规 152 19" xfId="3898"/>
    <cellStyle name="常规 152 24" xfId="3899"/>
    <cellStyle name="常规 152 2" xfId="3900"/>
    <cellStyle name="常规 152 25" xfId="3901"/>
    <cellStyle name="常规 152 30" xfId="3902"/>
    <cellStyle name="常规 152 26" xfId="3903"/>
    <cellStyle name="常规 152 31" xfId="3904"/>
    <cellStyle name="常规 152 27" xfId="3905"/>
    <cellStyle name="常规 152 32" xfId="3906"/>
    <cellStyle name="常规 152 28" xfId="3907"/>
    <cellStyle name="常规 152 33" xfId="3908"/>
    <cellStyle name="常规 152 29" xfId="3909"/>
    <cellStyle name="常规 152 3" xfId="3910"/>
    <cellStyle name="常规 152 4" xfId="3911"/>
    <cellStyle name="常规 152 5" xfId="3912"/>
    <cellStyle name="常规 152 6" xfId="3913"/>
    <cellStyle name="常规 152 7" xfId="3914"/>
    <cellStyle name="常规 152 8" xfId="3915"/>
    <cellStyle name="常规 152 9" xfId="3916"/>
    <cellStyle name="常规 154 10" xfId="3917"/>
    <cellStyle name="常规 154 11" xfId="3918"/>
    <cellStyle name="常规 154 12" xfId="3919"/>
    <cellStyle name="常规 154 13" xfId="3920"/>
    <cellStyle name="常规 154 14" xfId="3921"/>
    <cellStyle name="常规 154 15" xfId="3922"/>
    <cellStyle name="常规 154 20" xfId="3923"/>
    <cellStyle name="常规 154 16" xfId="3924"/>
    <cellStyle name="常规 154 21" xfId="3925"/>
    <cellStyle name="常规 154 17" xfId="3926"/>
    <cellStyle name="常规 154 22" xfId="3927"/>
    <cellStyle name="常规 154 18" xfId="3928"/>
    <cellStyle name="常规 154 23" xfId="3929"/>
    <cellStyle name="常规 154 19" xfId="3930"/>
    <cellStyle name="常规 154 24" xfId="3931"/>
    <cellStyle name="常规 2" xfId="3932"/>
    <cellStyle name="常规 2 10" xfId="3933"/>
    <cellStyle name="常规 2 100" xfId="3934"/>
    <cellStyle name="常规 2 101" xfId="3935"/>
    <cellStyle name="常规 2 102" xfId="3936"/>
    <cellStyle name="常规 2 103" xfId="3937"/>
    <cellStyle name="常规 2 104" xfId="3938"/>
    <cellStyle name="常规 2 105" xfId="3939"/>
    <cellStyle name="常规 2 110" xfId="3940"/>
    <cellStyle name="常规 2 106" xfId="3941"/>
    <cellStyle name="常规 2 111" xfId="3942"/>
    <cellStyle name="常规 2 107" xfId="3943"/>
    <cellStyle name="常规 2 112" xfId="3944"/>
    <cellStyle name="常规 2 108" xfId="3945"/>
    <cellStyle name="常规 2 113" xfId="3946"/>
    <cellStyle name="常规 2 109" xfId="3947"/>
    <cellStyle name="常规 2 114" xfId="3948"/>
    <cellStyle name="常规 2 11" xfId="3949"/>
    <cellStyle name="常规 2 12" xfId="3950"/>
    <cellStyle name="常规 2 13" xfId="3951"/>
    <cellStyle name="常规 2 14" xfId="3952"/>
    <cellStyle name="常规 2 15" xfId="3953"/>
    <cellStyle name="常规 2 20" xfId="3954"/>
    <cellStyle name="常规 2 16" xfId="3955"/>
    <cellStyle name="常规 2 21" xfId="3956"/>
    <cellStyle name="常规 2 17" xfId="3957"/>
    <cellStyle name="常规 2 22" xfId="3958"/>
    <cellStyle name="常规 2 18" xfId="3959"/>
    <cellStyle name="常规 2 23" xfId="3960"/>
    <cellStyle name="常规 2 19" xfId="3961"/>
    <cellStyle name="常规 2 24" xfId="3962"/>
    <cellStyle name="常规 2 2" xfId="3963"/>
    <cellStyle name="常规 2 25" xfId="3964"/>
    <cellStyle name="常规 2 30" xfId="3965"/>
    <cellStyle name="常规 2 26" xfId="3966"/>
    <cellStyle name="常规 2 31" xfId="3967"/>
    <cellStyle name="常规 2 27" xfId="3968"/>
    <cellStyle name="常规 2 32" xfId="3969"/>
    <cellStyle name="常规 2 28" xfId="3970"/>
    <cellStyle name="常规 2 33" xfId="3971"/>
    <cellStyle name="常规 2 29" xfId="3972"/>
    <cellStyle name="常规 2 34" xfId="3973"/>
    <cellStyle name="常规 2 3" xfId="3974"/>
    <cellStyle name="常规 2 4" xfId="3975"/>
    <cellStyle name="常规 2 48" xfId="3976"/>
    <cellStyle name="常规 2 53" xfId="3977"/>
    <cellStyle name="常规 2 49" xfId="3978"/>
    <cellStyle name="常规 2 54" xfId="3979"/>
    <cellStyle name="常规 2 5" xfId="3980"/>
    <cellStyle name="常规 2 55" xfId="3981"/>
    <cellStyle name="常规 2 60" xfId="3982"/>
    <cellStyle name="常规 2 56" xfId="3983"/>
    <cellStyle name="常规 2 61" xfId="3984"/>
    <cellStyle name="常规 2 57" xfId="3985"/>
    <cellStyle name="常规 2 62" xfId="3986"/>
    <cellStyle name="常规 2 58" xfId="3987"/>
    <cellStyle name="常规 2 63" xfId="3988"/>
    <cellStyle name="常规 2 59" xfId="3989"/>
    <cellStyle name="常规 2 64" xfId="3990"/>
    <cellStyle name="常规 2 6" xfId="3991"/>
    <cellStyle name="常规 2 65" xfId="3992"/>
    <cellStyle name="常规 2 70" xfId="3993"/>
    <cellStyle name="常规 2 66" xfId="3994"/>
    <cellStyle name="常规 2 71" xfId="3995"/>
    <cellStyle name="常规 2 67" xfId="3996"/>
    <cellStyle name="常规 2 72" xfId="3997"/>
    <cellStyle name="常规 2 68" xfId="3998"/>
    <cellStyle name="常规 2 73" xfId="3999"/>
    <cellStyle name="常规 2 69" xfId="4000"/>
    <cellStyle name="常规 2 74" xfId="4001"/>
    <cellStyle name="常规 2 7" xfId="4002"/>
    <cellStyle name="常规 2 75" xfId="4003"/>
    <cellStyle name="常规 2 80" xfId="4004"/>
    <cellStyle name="常规 2 76" xfId="4005"/>
    <cellStyle name="常规 2 81" xfId="4006"/>
    <cellStyle name="常规 2 77" xfId="4007"/>
    <cellStyle name="常规 2 82" xfId="4008"/>
    <cellStyle name="常规 2 78" xfId="4009"/>
    <cellStyle name="常规 2 83" xfId="4010"/>
    <cellStyle name="常规 2 8" xfId="4011"/>
    <cellStyle name="常规 2 9" xfId="4012"/>
    <cellStyle name="常规 3" xfId="4013"/>
    <cellStyle name="常规 4" xfId="4014"/>
    <cellStyle name="常规 5" xfId="4015"/>
    <cellStyle name="常规 6" xfId="4016"/>
    <cellStyle name="常规 7" xfId="4017"/>
    <cellStyle name="常规 8" xfId="4018"/>
    <cellStyle name="常规 80 2" xfId="4019"/>
    <cellStyle name="常规 80 3" xfId="4020"/>
    <cellStyle name="常规 80 4" xfId="4021"/>
    <cellStyle name="常规 80 49" xfId="4022"/>
    <cellStyle name="常规 80 54" xfId="4023"/>
    <cellStyle name="常规 80 5" xfId="4024"/>
    <cellStyle name="常规 80 55" xfId="4025"/>
    <cellStyle name="常规 80 60" xfId="4026"/>
    <cellStyle name="常规 80 56" xfId="4027"/>
    <cellStyle name="常规 80 61" xfId="4028"/>
    <cellStyle name="常规 80 57" xfId="4029"/>
    <cellStyle name="常规 80 62" xfId="4030"/>
    <cellStyle name="常规 80 58" xfId="4031"/>
    <cellStyle name="常规 80 63" xfId="4032"/>
    <cellStyle name="常规 80 59" xfId="4033"/>
    <cellStyle name="常规 80 64" xfId="4034"/>
    <cellStyle name="常规 80 6" xfId="4035"/>
    <cellStyle name="常规 80 65" xfId="4036"/>
    <cellStyle name="常规 80 70" xfId="4037"/>
    <cellStyle name="常规 80 66" xfId="4038"/>
    <cellStyle name="常规 80 71" xfId="4039"/>
    <cellStyle name="常规 80 67" xfId="4040"/>
    <cellStyle name="常规 80 72" xfId="4041"/>
    <cellStyle name="常规 80 68" xfId="4042"/>
    <cellStyle name="常规 80 73" xfId="4043"/>
    <cellStyle name="常规 80 69" xfId="4044"/>
    <cellStyle name="常规 80 7" xfId="4045"/>
    <cellStyle name="常规 80 8" xfId="4046"/>
    <cellStyle name="常规 80 9" xfId="4047"/>
    <cellStyle name="常规 81 2" xfId="4048"/>
    <cellStyle name="常规 81 3" xfId="4049"/>
    <cellStyle name="常规 81 4" xfId="4050"/>
    <cellStyle name="常规 81 49" xfId="4051"/>
    <cellStyle name="常规 81 54" xfId="4052"/>
    <cellStyle name="常规 81 5" xfId="4053"/>
    <cellStyle name="常规 81 55" xfId="4054"/>
    <cellStyle name="常规 81 60" xfId="4055"/>
    <cellStyle name="常规 81 56" xfId="4056"/>
    <cellStyle name="常规 81 61" xfId="4057"/>
    <cellStyle name="常规 81 57" xfId="4058"/>
    <cellStyle name="常规 81 62" xfId="4059"/>
    <cellStyle name="常规 81 58" xfId="4060"/>
    <cellStyle name="常规 81 63" xfId="4061"/>
    <cellStyle name="常规 81 59" xfId="4062"/>
    <cellStyle name="常规 81 64" xfId="4063"/>
    <cellStyle name="常规 81 6" xfId="4064"/>
    <cellStyle name="常规 81 65" xfId="4065"/>
    <cellStyle name="常规 81 70" xfId="4066"/>
    <cellStyle name="常规 81 66" xfId="4067"/>
    <cellStyle name="常规 81 71" xfId="4068"/>
    <cellStyle name="常规 81 67" xfId="4069"/>
    <cellStyle name="常规 81 72" xfId="4070"/>
    <cellStyle name="常规 81 68" xfId="4071"/>
    <cellStyle name="常规 81 73" xfId="4072"/>
    <cellStyle name="常规 81 69" xfId="4073"/>
    <cellStyle name="常规 81 7" xfId="4074"/>
    <cellStyle name="常规 81 8" xfId="4075"/>
    <cellStyle name="常规 81 9" xfId="4076"/>
    <cellStyle name="常规 82 2" xfId="4077"/>
    <cellStyle name="常规 82 3" xfId="4078"/>
    <cellStyle name="常规 82 4" xfId="4079"/>
    <cellStyle name="常规 82 49" xfId="4080"/>
    <cellStyle name="常规 82 54" xfId="4081"/>
    <cellStyle name="常规 82 5" xfId="4082"/>
    <cellStyle name="常规 82 55" xfId="4083"/>
    <cellStyle name="常规 82 60" xfId="4084"/>
    <cellStyle name="常规 82 56" xfId="4085"/>
    <cellStyle name="常规 82 61" xfId="4086"/>
    <cellStyle name="常规 82 57" xfId="4087"/>
    <cellStyle name="常规 82 62" xfId="4088"/>
    <cellStyle name="常规 82 58" xfId="4089"/>
    <cellStyle name="常规 82 63" xfId="4090"/>
    <cellStyle name="常规 82 59" xfId="4091"/>
    <cellStyle name="常规 82 64" xfId="4092"/>
    <cellStyle name="常规 82 6" xfId="4093"/>
    <cellStyle name="常规 82 65" xfId="4094"/>
    <cellStyle name="常规 82 70" xfId="4095"/>
    <cellStyle name="常规 82 66" xfId="4096"/>
    <cellStyle name="常规 82 71" xfId="4097"/>
    <cellStyle name="常规 82 67" xfId="4098"/>
    <cellStyle name="常规 82 72" xfId="4099"/>
    <cellStyle name="常规 82 68" xfId="4100"/>
    <cellStyle name="常规 82 73" xfId="4101"/>
    <cellStyle name="常规 82 69" xfId="4102"/>
    <cellStyle name="常规 82 7" xfId="4103"/>
    <cellStyle name="常规 82 8" xfId="4104"/>
    <cellStyle name="常规 82 9" xfId="4105"/>
    <cellStyle name="常规 83 49" xfId="4106"/>
    <cellStyle name="常规 83 54" xfId="4107"/>
    <cellStyle name="常规 83 60" xfId="4108"/>
    <cellStyle name="常规 83 55" xfId="4109"/>
    <cellStyle name="常规 83 61" xfId="4110"/>
    <cellStyle name="常规 83 56" xfId="4111"/>
    <cellStyle name="常规 83 62" xfId="4112"/>
    <cellStyle name="常规 83 57" xfId="4113"/>
    <cellStyle name="常规 83 63" xfId="4114"/>
    <cellStyle name="常规 83 58" xfId="4115"/>
    <cellStyle name="常规 83 64" xfId="4116"/>
    <cellStyle name="常规 83 59" xfId="4117"/>
    <cellStyle name="常规 83 6" xfId="4118"/>
    <cellStyle name="常规 83 70" xfId="4119"/>
    <cellStyle name="常规 83 65" xfId="4120"/>
    <cellStyle name="常规 83 71" xfId="4121"/>
    <cellStyle name="常规 83 66" xfId="4122"/>
    <cellStyle name="常规 83 72" xfId="4123"/>
    <cellStyle name="常规 83 67" xfId="4124"/>
    <cellStyle name="常规 83 73" xfId="4125"/>
    <cellStyle name="常规 83 68" xfId="4126"/>
    <cellStyle name="常规 83 69" xfId="4127"/>
    <cellStyle name="常规 83 7" xfId="4128"/>
    <cellStyle name="常规 83 8" xfId="4129"/>
    <cellStyle name="常规 83 9" xfId="4130"/>
    <cellStyle name="常规 84 10" xfId="4131"/>
    <cellStyle name="常规 84 11" xfId="4132"/>
    <cellStyle name="常规 84 12" xfId="4133"/>
    <cellStyle name="常规 84 13" xfId="4134"/>
    <cellStyle name="常规 84 14" xfId="4135"/>
    <cellStyle name="常规 84 20" xfId="4136"/>
    <cellStyle name="常规 84 15" xfId="4137"/>
    <cellStyle name="常规 84 21" xfId="4138"/>
    <cellStyle name="常规 84 16" xfId="4139"/>
    <cellStyle name="常规 84 22" xfId="4140"/>
    <cellStyle name="常规 84 17" xfId="4141"/>
    <cellStyle name="常规 84 23" xfId="4142"/>
    <cellStyle name="常规 84 18" xfId="4143"/>
    <cellStyle name="常规 84 24" xfId="4144"/>
    <cellStyle name="常规 84 19" xfId="4145"/>
    <cellStyle name="常规 84 2" xfId="4146"/>
    <cellStyle name="常规 84 30" xfId="4147"/>
    <cellStyle name="常规 84 25" xfId="4148"/>
    <cellStyle name="常规 84 31" xfId="4149"/>
    <cellStyle name="常规 84 26" xfId="4150"/>
    <cellStyle name="常规 84 32" xfId="4151"/>
    <cellStyle name="常规 84 27" xfId="4152"/>
    <cellStyle name="常规 84 33" xfId="4153"/>
    <cellStyle name="常规 84 28" xfId="4154"/>
    <cellStyle name="常规 84 34" xfId="4155"/>
    <cellStyle name="常规 84 29" xfId="4156"/>
    <cellStyle name="常规 84 3" xfId="4157"/>
    <cellStyle name="常规 84 40" xfId="4158"/>
    <cellStyle name="常规 84 35" xfId="4159"/>
    <cellStyle name="常规 84 41" xfId="4160"/>
    <cellStyle name="常规 84 36" xfId="4161"/>
    <cellStyle name="常规 84 42" xfId="4162"/>
    <cellStyle name="常规 84 37" xfId="4163"/>
    <cellStyle name="常规 84 43" xfId="4164"/>
    <cellStyle name="常规 84 38" xfId="4165"/>
    <cellStyle name="常规 84 44" xfId="4166"/>
    <cellStyle name="常规 84 39" xfId="4167"/>
    <cellStyle name="常规 84 4" xfId="4168"/>
    <cellStyle name="常规 84 50" xfId="4169"/>
    <cellStyle name="常规 84 45" xfId="4170"/>
    <cellStyle name="常规 84 51" xfId="4171"/>
    <cellStyle name="常规 84 46" xfId="4172"/>
    <cellStyle name="常规 84 52" xfId="4173"/>
    <cellStyle name="常规 84 47" xfId="4174"/>
    <cellStyle name="常规 84 53" xfId="4175"/>
    <cellStyle name="常规 84 48" xfId="4176"/>
    <cellStyle name="常规 84 54" xfId="4177"/>
    <cellStyle name="常规 84 49" xfId="4178"/>
    <cellStyle name="常规 84 5" xfId="4179"/>
    <cellStyle name="常规 84 60" xfId="4180"/>
    <cellStyle name="常规 84 55" xfId="4181"/>
    <cellStyle name="常规 84 61" xfId="4182"/>
    <cellStyle name="常规 84 56" xfId="4183"/>
    <cellStyle name="常规 84 62" xfId="4184"/>
    <cellStyle name="常规 84 57" xfId="4185"/>
    <cellStyle name="常规 84 63" xfId="4186"/>
    <cellStyle name="常规 84 58" xfId="4187"/>
    <cellStyle name="常规 84 64" xfId="4188"/>
    <cellStyle name="常规 84 59" xfId="4189"/>
    <cellStyle name="常规 84 6" xfId="4190"/>
    <cellStyle name="常规 84 70" xfId="4191"/>
    <cellStyle name="常规 84 65" xfId="4192"/>
    <cellStyle name="常规 84 71" xfId="4193"/>
    <cellStyle name="常规 84 66" xfId="4194"/>
    <cellStyle name="常规 84 72" xfId="4195"/>
    <cellStyle name="常规 84 67" xfId="4196"/>
    <cellStyle name="常规 84 73" xfId="4197"/>
    <cellStyle name="常规 84 68" xfId="4198"/>
    <cellStyle name="常规 84 69" xfId="4199"/>
    <cellStyle name="常规 84 7" xfId="4200"/>
    <cellStyle name="常规 84 8" xfId="4201"/>
    <cellStyle name="常规 84 9" xfId="4202"/>
    <cellStyle name="常规 90" xfId="4203"/>
    <cellStyle name="常规 85" xfId="4204"/>
    <cellStyle name="常规 90 10" xfId="4205"/>
    <cellStyle name="常规 85 10" xfId="4206"/>
    <cellStyle name="常规 90 11" xfId="4207"/>
    <cellStyle name="常规 85 11" xfId="4208"/>
    <cellStyle name="常规 90 12" xfId="4209"/>
    <cellStyle name="常规 85 12" xfId="4210"/>
    <cellStyle name="常规 90 13" xfId="4211"/>
    <cellStyle name="常规 85 13" xfId="4212"/>
    <cellStyle name="常规 90 14" xfId="4213"/>
    <cellStyle name="常规 85 14" xfId="4214"/>
    <cellStyle name="常规 90 20" xfId="4215"/>
    <cellStyle name="常规 90 15" xfId="4216"/>
    <cellStyle name="常规 85 20" xfId="4217"/>
    <cellStyle name="常规 85 15" xfId="4218"/>
    <cellStyle name="常规 90 21" xfId="4219"/>
    <cellStyle name="常规 90 16" xfId="4220"/>
    <cellStyle name="常规 85 21" xfId="4221"/>
    <cellStyle name="常规 85 16" xfId="4222"/>
    <cellStyle name="常规 90 22" xfId="4223"/>
    <cellStyle name="常规 90 17" xfId="4224"/>
    <cellStyle name="常规 85 22" xfId="4225"/>
    <cellStyle name="常规 85 17" xfId="4226"/>
    <cellStyle name="常规 90 23" xfId="4227"/>
    <cellStyle name="常规 90 18" xfId="4228"/>
    <cellStyle name="常规 85 23" xfId="4229"/>
    <cellStyle name="常规 85 18" xfId="4230"/>
    <cellStyle name="常规 90 24" xfId="4231"/>
    <cellStyle name="常规 90 19" xfId="4232"/>
    <cellStyle name="常规 85 24" xfId="4233"/>
    <cellStyle name="常规 85 19" xfId="4234"/>
    <cellStyle name="常规 90 2" xfId="4235"/>
    <cellStyle name="常规 85 2" xfId="4236"/>
    <cellStyle name="常规 90 30" xfId="4237"/>
    <cellStyle name="常规 90 25" xfId="4238"/>
    <cellStyle name="常规 85 30" xfId="4239"/>
    <cellStyle name="常规 85 25" xfId="4240"/>
    <cellStyle name="常规 90 31" xfId="4241"/>
    <cellStyle name="常规 90 26" xfId="4242"/>
    <cellStyle name="常规 85 31" xfId="4243"/>
    <cellStyle name="常规 85 26" xfId="4244"/>
    <cellStyle name="常规 90 32" xfId="4245"/>
    <cellStyle name="常规 90 27" xfId="4246"/>
    <cellStyle name="常规 85 32" xfId="4247"/>
    <cellStyle name="常规 85 27" xfId="4248"/>
    <cellStyle name="常规 90 33" xfId="4249"/>
    <cellStyle name="常规 90 28" xfId="4250"/>
    <cellStyle name="常规 85 33" xfId="4251"/>
    <cellStyle name="常规 85 28" xfId="4252"/>
    <cellStyle name="常规 90 34" xfId="4253"/>
    <cellStyle name="常规 90 29" xfId="4254"/>
    <cellStyle name="常规 85 34" xfId="4255"/>
    <cellStyle name="常规 85 29" xfId="4256"/>
    <cellStyle name="常规 90 3" xfId="4257"/>
    <cellStyle name="常规 85 3" xfId="4258"/>
    <cellStyle name="常规 90 40" xfId="4259"/>
    <cellStyle name="常规 90 35" xfId="4260"/>
    <cellStyle name="常规 85 40" xfId="4261"/>
    <cellStyle name="常规 85 35" xfId="4262"/>
    <cellStyle name="常规 90 41" xfId="4263"/>
    <cellStyle name="常规 90 36" xfId="4264"/>
    <cellStyle name="常规 85 41" xfId="4265"/>
    <cellStyle name="常规 85 36" xfId="4266"/>
    <cellStyle name="常规 90 42" xfId="4267"/>
    <cellStyle name="常规 90 37" xfId="4268"/>
    <cellStyle name="常规 85 42" xfId="4269"/>
    <cellStyle name="常规 85 37" xfId="4270"/>
    <cellStyle name="常规 90 43" xfId="4271"/>
    <cellStyle name="常规 90 38" xfId="4272"/>
    <cellStyle name="常规 85 43" xfId="4273"/>
    <cellStyle name="常规 85 38" xfId="4274"/>
    <cellStyle name="常规 90 44" xfId="4275"/>
    <cellStyle name="常规 90 39" xfId="4276"/>
    <cellStyle name="常规 85 44" xfId="4277"/>
    <cellStyle name="常规 85 39" xfId="4278"/>
    <cellStyle name="常规 90 4" xfId="4279"/>
    <cellStyle name="常规 85 4" xfId="4280"/>
    <cellStyle name="常规 90 50" xfId="4281"/>
    <cellStyle name="常规 90 45" xfId="4282"/>
    <cellStyle name="常规 85 50" xfId="4283"/>
    <cellStyle name="常规 85 45" xfId="4284"/>
    <cellStyle name="常规 90 51" xfId="4285"/>
    <cellStyle name="常规 90 46" xfId="4286"/>
    <cellStyle name="常规 85 51" xfId="4287"/>
    <cellStyle name="常规 85 46" xfId="4288"/>
    <cellStyle name="常规 90 52" xfId="4289"/>
    <cellStyle name="常规 90 47" xfId="4290"/>
    <cellStyle name="常规 85 52" xfId="4291"/>
    <cellStyle name="常规 85 47" xfId="4292"/>
    <cellStyle name="常规 90 53" xfId="4293"/>
    <cellStyle name="常规 90 48" xfId="4294"/>
    <cellStyle name="常规 85 53" xfId="4295"/>
    <cellStyle name="常规 85 48" xfId="4296"/>
    <cellStyle name="常规 90 54" xfId="4297"/>
    <cellStyle name="常规 90 49" xfId="4298"/>
    <cellStyle name="常规 85 54" xfId="4299"/>
    <cellStyle name="常规 85 49" xfId="4300"/>
    <cellStyle name="常规 90 5" xfId="4301"/>
    <cellStyle name="常规 85 5" xfId="4302"/>
    <cellStyle name="常规 90 60" xfId="4303"/>
    <cellStyle name="常规 90 55" xfId="4304"/>
    <cellStyle name="常规 85 60" xfId="4305"/>
    <cellStyle name="常规 85 55" xfId="4306"/>
    <cellStyle name="常规 90 61" xfId="4307"/>
    <cellStyle name="常规 90 56" xfId="4308"/>
    <cellStyle name="常规 85 61" xfId="4309"/>
    <cellStyle name="常规 85 56" xfId="4310"/>
    <cellStyle name="常规 90 62" xfId="4311"/>
    <cellStyle name="常规 90 57" xfId="4312"/>
    <cellStyle name="常规 85 62" xfId="4313"/>
    <cellStyle name="常规 85 57" xfId="4314"/>
    <cellStyle name="常规 90 63" xfId="4315"/>
    <cellStyle name="常规 90 58" xfId="4316"/>
    <cellStyle name="常规 85 63" xfId="4317"/>
    <cellStyle name="常规 85 58" xfId="4318"/>
    <cellStyle name="常规 90 64" xfId="4319"/>
    <cellStyle name="常规 90 59" xfId="4320"/>
    <cellStyle name="常规 85 64" xfId="4321"/>
    <cellStyle name="常规 85 59" xfId="4322"/>
    <cellStyle name="常规 90 6" xfId="4323"/>
    <cellStyle name="常规 85 6" xfId="4324"/>
    <cellStyle name="常规 90 70" xfId="4325"/>
    <cellStyle name="常规 90 65" xfId="4326"/>
    <cellStyle name="常规 85 70" xfId="4327"/>
    <cellStyle name="常规 85 65" xfId="4328"/>
    <cellStyle name="常规 90 71" xfId="4329"/>
    <cellStyle name="常规 90 66" xfId="4330"/>
    <cellStyle name="常规 85 71" xfId="4331"/>
    <cellStyle name="常规 85 66" xfId="4332"/>
    <cellStyle name="常规 90 72" xfId="4333"/>
    <cellStyle name="常规 90 67" xfId="4334"/>
    <cellStyle name="常规 85 72" xfId="4335"/>
    <cellStyle name="常规 85 67" xfId="4336"/>
    <cellStyle name="常规 90 73" xfId="4337"/>
    <cellStyle name="常规 90 68" xfId="4338"/>
    <cellStyle name="常规 85 73" xfId="4339"/>
    <cellStyle name="常规 85 68" xfId="4340"/>
    <cellStyle name="常规 90 69" xfId="4341"/>
    <cellStyle name="常规 85 69" xfId="4342"/>
    <cellStyle name="常规 90 7" xfId="4343"/>
    <cellStyle name="常规 85 7" xfId="4344"/>
    <cellStyle name="常规 90 8" xfId="4345"/>
    <cellStyle name="常规 85 8" xfId="4346"/>
    <cellStyle name="常规 90 9" xfId="4347"/>
    <cellStyle name="常规 85 9" xfId="4348"/>
    <cellStyle name="常规 91" xfId="4349"/>
    <cellStyle name="常规 86" xfId="4350"/>
    <cellStyle name="常规 91 10" xfId="4351"/>
    <cellStyle name="常规 86 10" xfId="4352"/>
    <cellStyle name="常规 91 11" xfId="4353"/>
    <cellStyle name="常规 86 11" xfId="4354"/>
    <cellStyle name="常规 91 12" xfId="4355"/>
    <cellStyle name="常规 86 12" xfId="4356"/>
    <cellStyle name="常规 91 13" xfId="4357"/>
    <cellStyle name="常规 86 13" xfId="4358"/>
    <cellStyle name="常规 91 14" xfId="4359"/>
    <cellStyle name="常规 86 14" xfId="4360"/>
    <cellStyle name="常规 91 20" xfId="4361"/>
    <cellStyle name="常规 91 15" xfId="4362"/>
    <cellStyle name="常规 86 20" xfId="4363"/>
    <cellStyle name="常规 86 15" xfId="4364"/>
    <cellStyle name="常规 91 21" xfId="4365"/>
    <cellStyle name="常规 91 16" xfId="4366"/>
    <cellStyle name="常规 86 21" xfId="4367"/>
    <cellStyle name="常规 86 16" xfId="4368"/>
    <cellStyle name="常规 91 22" xfId="4369"/>
    <cellStyle name="常规 91 17" xfId="4370"/>
    <cellStyle name="常规 86 22" xfId="4371"/>
    <cellStyle name="常规 86 17" xfId="4372"/>
    <cellStyle name="常规 91 23" xfId="4373"/>
    <cellStyle name="常规 91 18" xfId="4374"/>
    <cellStyle name="常规 86 23" xfId="4375"/>
    <cellStyle name="常规 86 18" xfId="4376"/>
    <cellStyle name="常规 91 24" xfId="4377"/>
    <cellStyle name="常规 91 19" xfId="4378"/>
    <cellStyle name="常规 86 24" xfId="4379"/>
    <cellStyle name="常规 86 19" xfId="4380"/>
    <cellStyle name="常规 91 2" xfId="4381"/>
    <cellStyle name="常规 86 2" xfId="4382"/>
    <cellStyle name="常规 91 30" xfId="4383"/>
    <cellStyle name="常规 91 25" xfId="4384"/>
    <cellStyle name="常规 86 30" xfId="4385"/>
    <cellStyle name="常规 86 25" xfId="4386"/>
    <cellStyle name="常规 91 31" xfId="4387"/>
    <cellStyle name="常规 91 26" xfId="4388"/>
    <cellStyle name="常规 86 31" xfId="4389"/>
    <cellStyle name="常规 86 26" xfId="4390"/>
    <cellStyle name="常规 91 32" xfId="4391"/>
    <cellStyle name="常规 91 27" xfId="4392"/>
    <cellStyle name="常规 86 32" xfId="4393"/>
    <cellStyle name="常规 86 27" xfId="4394"/>
    <cellStyle name="常规 91 33" xfId="4395"/>
    <cellStyle name="常规 91 28" xfId="4396"/>
    <cellStyle name="常规 86 33" xfId="4397"/>
    <cellStyle name="常规 86 28" xfId="4398"/>
    <cellStyle name="常规 91 34" xfId="4399"/>
    <cellStyle name="常规 91 29" xfId="4400"/>
    <cellStyle name="常规 86 34" xfId="4401"/>
    <cellStyle name="常规 86 29" xfId="4402"/>
    <cellStyle name="常规 91 3" xfId="4403"/>
    <cellStyle name="常规 86 3" xfId="4404"/>
    <cellStyle name="常规 91 40" xfId="4405"/>
    <cellStyle name="常规 91 35" xfId="4406"/>
    <cellStyle name="常规 86 40" xfId="4407"/>
    <cellStyle name="常规 86 35" xfId="4408"/>
    <cellStyle name="常规 91 41" xfId="4409"/>
    <cellStyle name="常规 91 36" xfId="4410"/>
    <cellStyle name="常规 86 41" xfId="4411"/>
    <cellStyle name="常规 86 36" xfId="4412"/>
    <cellStyle name="常规 91 42" xfId="4413"/>
    <cellStyle name="常规 91 37" xfId="4414"/>
    <cellStyle name="常规 86 42" xfId="4415"/>
    <cellStyle name="常规 86 37" xfId="4416"/>
    <cellStyle name="常规 91 43" xfId="4417"/>
    <cellStyle name="常规 91 38" xfId="4418"/>
    <cellStyle name="常规 86 43" xfId="4419"/>
    <cellStyle name="常规 86 38" xfId="4420"/>
    <cellStyle name="常规 91 44" xfId="4421"/>
    <cellStyle name="常规 91 39" xfId="4422"/>
    <cellStyle name="常规 86 44" xfId="4423"/>
    <cellStyle name="常规 86 39" xfId="4424"/>
    <cellStyle name="常规 91 4" xfId="4425"/>
    <cellStyle name="常规 86 4" xfId="4426"/>
    <cellStyle name="常规 91 50" xfId="4427"/>
    <cellStyle name="常规 91 45" xfId="4428"/>
    <cellStyle name="常规 86 50" xfId="4429"/>
    <cellStyle name="常规 86 45" xfId="4430"/>
    <cellStyle name="常规 91 51" xfId="4431"/>
    <cellStyle name="常规 91 46" xfId="4432"/>
    <cellStyle name="常规 86 51" xfId="4433"/>
    <cellStyle name="常规 86 46" xfId="4434"/>
    <cellStyle name="常规 91 52" xfId="4435"/>
    <cellStyle name="常规 91 47" xfId="4436"/>
    <cellStyle name="常规 86 52" xfId="4437"/>
    <cellStyle name="常规 86 47" xfId="4438"/>
    <cellStyle name="常规 91 53" xfId="4439"/>
    <cellStyle name="常规 91 48" xfId="4440"/>
    <cellStyle name="常规 86 53" xfId="4441"/>
    <cellStyle name="常规 86 48" xfId="4442"/>
    <cellStyle name="常规 91 54" xfId="4443"/>
    <cellStyle name="常规 91 49" xfId="4444"/>
    <cellStyle name="常规 86 54" xfId="4445"/>
    <cellStyle name="常规 86 49" xfId="4446"/>
    <cellStyle name="常规 91 5" xfId="4447"/>
    <cellStyle name="常规 86 5" xfId="4448"/>
    <cellStyle name="常规 91 60" xfId="4449"/>
    <cellStyle name="常规 91 55" xfId="4450"/>
    <cellStyle name="常规 86 60" xfId="4451"/>
    <cellStyle name="常规 86 55" xfId="4452"/>
    <cellStyle name="常规 91 61" xfId="4453"/>
    <cellStyle name="常规 91 56" xfId="4454"/>
    <cellStyle name="常规 86 61" xfId="4455"/>
    <cellStyle name="常规 86 56" xfId="4456"/>
    <cellStyle name="常规 91 62" xfId="4457"/>
    <cellStyle name="常规 91 57" xfId="4458"/>
    <cellStyle name="常规 86 62" xfId="4459"/>
    <cellStyle name="常规 86 57" xfId="4460"/>
    <cellStyle name="常规 91 63" xfId="4461"/>
    <cellStyle name="常规 91 58" xfId="4462"/>
    <cellStyle name="常规 86 63" xfId="4463"/>
    <cellStyle name="常规 86 58" xfId="4464"/>
    <cellStyle name="常规 91 64" xfId="4465"/>
    <cellStyle name="常规 91 59" xfId="4466"/>
    <cellStyle name="常规 86 64" xfId="4467"/>
    <cellStyle name="常规 86 59" xfId="4468"/>
    <cellStyle name="常规 91 6" xfId="4469"/>
    <cellStyle name="常规 86 6" xfId="4470"/>
    <cellStyle name="常规 91 70" xfId="4471"/>
    <cellStyle name="常规 91 65" xfId="4472"/>
    <cellStyle name="常规 86 70" xfId="4473"/>
    <cellStyle name="常规 86 65" xfId="4474"/>
    <cellStyle name="常规 91 71" xfId="4475"/>
    <cellStyle name="常规 91 66" xfId="4476"/>
    <cellStyle name="常规 86 71" xfId="4477"/>
    <cellStyle name="常规 86 66" xfId="4478"/>
    <cellStyle name="常规 91 72" xfId="4479"/>
    <cellStyle name="常规 91 67" xfId="4480"/>
    <cellStyle name="常规 86 72" xfId="4481"/>
    <cellStyle name="常规 86 67" xfId="4482"/>
    <cellStyle name="常规 91 73" xfId="4483"/>
    <cellStyle name="常规 91 68" xfId="4484"/>
    <cellStyle name="常规 86 73" xfId="4485"/>
    <cellStyle name="常规 86 68" xfId="4486"/>
    <cellStyle name="常规 91 69" xfId="4487"/>
    <cellStyle name="常规 86 69" xfId="4488"/>
    <cellStyle name="常规 91 7" xfId="4489"/>
    <cellStyle name="常规 86 7" xfId="4490"/>
    <cellStyle name="常规 91 8" xfId="4491"/>
    <cellStyle name="常规 86 8" xfId="4492"/>
    <cellStyle name="常规 91 9" xfId="4493"/>
    <cellStyle name="常规 86 9" xfId="4494"/>
    <cellStyle name="常规 92" xfId="4495"/>
    <cellStyle name="常规 87" xfId="4496"/>
    <cellStyle name="常规 92 10" xfId="4497"/>
    <cellStyle name="常规 87 10" xfId="4498"/>
    <cellStyle name="常规 92 11" xfId="4499"/>
    <cellStyle name="常规 87 11" xfId="4500"/>
    <cellStyle name="常规 92 12" xfId="4501"/>
    <cellStyle name="常规 87 12" xfId="4502"/>
    <cellStyle name="常规 92 13" xfId="4503"/>
    <cellStyle name="常规 87 13" xfId="4504"/>
    <cellStyle name="常规 92 14" xfId="4505"/>
    <cellStyle name="常规 87 14" xfId="4506"/>
    <cellStyle name="常规 92 20" xfId="4507"/>
    <cellStyle name="常规 92 15" xfId="4508"/>
    <cellStyle name="常规 87 20" xfId="4509"/>
    <cellStyle name="常规 87 15" xfId="4510"/>
    <cellStyle name="常规 92 21" xfId="4511"/>
    <cellStyle name="常规 92 16" xfId="4512"/>
    <cellStyle name="常规 87 21" xfId="4513"/>
    <cellStyle name="常规 87 16" xfId="4514"/>
    <cellStyle name="常规 92 22" xfId="4515"/>
    <cellStyle name="常规 92 17" xfId="4516"/>
    <cellStyle name="常规 87 22" xfId="4517"/>
    <cellStyle name="常规 87 17" xfId="4518"/>
    <cellStyle name="常规 92 23" xfId="4519"/>
    <cellStyle name="常规 92 18" xfId="4520"/>
    <cellStyle name="常规 87 23" xfId="4521"/>
    <cellStyle name="常规 87 18" xfId="4522"/>
    <cellStyle name="常规 92 24" xfId="4523"/>
    <cellStyle name="常规 92 19" xfId="4524"/>
    <cellStyle name="常规 87 24" xfId="4525"/>
    <cellStyle name="常规 87 19" xfId="4526"/>
    <cellStyle name="常规 92 2" xfId="4527"/>
    <cellStyle name="常规 87 2" xfId="4528"/>
    <cellStyle name="常规 92 30" xfId="4529"/>
    <cellStyle name="常规 92 25" xfId="4530"/>
    <cellStyle name="常规 87 30" xfId="4531"/>
    <cellStyle name="常规 87 25" xfId="4532"/>
    <cellStyle name="常规 92 31" xfId="4533"/>
    <cellStyle name="常规 92 26" xfId="4534"/>
    <cellStyle name="常规 87 31" xfId="4535"/>
    <cellStyle name="常规 87 26" xfId="4536"/>
    <cellStyle name="常规 92 32" xfId="4537"/>
    <cellStyle name="常规 92 27" xfId="4538"/>
    <cellStyle name="常规 87 32" xfId="4539"/>
    <cellStyle name="常规 87 27" xfId="4540"/>
    <cellStyle name="常规 92 33" xfId="4541"/>
    <cellStyle name="常规 92 28" xfId="4542"/>
    <cellStyle name="常规 87 33" xfId="4543"/>
    <cellStyle name="常规 87 28" xfId="4544"/>
    <cellStyle name="常规 92 34" xfId="4545"/>
    <cellStyle name="常规 92 29" xfId="4546"/>
    <cellStyle name="常规 87 34" xfId="4547"/>
    <cellStyle name="常规 87 29" xfId="4548"/>
    <cellStyle name="常规 92 3" xfId="4549"/>
    <cellStyle name="常规 87 3" xfId="4550"/>
    <cellStyle name="常规 92 40" xfId="4551"/>
    <cellStyle name="常规 92 35" xfId="4552"/>
    <cellStyle name="常规 87 40" xfId="4553"/>
    <cellStyle name="常规 87 35" xfId="4554"/>
    <cellStyle name="常规 92 41" xfId="4555"/>
    <cellStyle name="常规 92 36" xfId="4556"/>
    <cellStyle name="常规 87 41" xfId="4557"/>
    <cellStyle name="常规 87 36" xfId="4558"/>
    <cellStyle name="常规 92 42" xfId="4559"/>
    <cellStyle name="常规 92 37" xfId="4560"/>
    <cellStyle name="常规 87 42" xfId="4561"/>
    <cellStyle name="常规 87 37" xfId="4562"/>
    <cellStyle name="常规 92 43" xfId="4563"/>
    <cellStyle name="常规 92 38" xfId="4564"/>
    <cellStyle name="常规 87 43" xfId="4565"/>
    <cellStyle name="常规 87 38" xfId="4566"/>
    <cellStyle name="常规 92 44" xfId="4567"/>
    <cellStyle name="常规 92 39" xfId="4568"/>
    <cellStyle name="常规 87 44" xfId="4569"/>
    <cellStyle name="常规 87 39" xfId="4570"/>
    <cellStyle name="常规 92 4" xfId="4571"/>
    <cellStyle name="常规 87 4" xfId="4572"/>
    <cellStyle name="常规 92 50" xfId="4573"/>
    <cellStyle name="常规 92 45" xfId="4574"/>
    <cellStyle name="常规 87 50" xfId="4575"/>
    <cellStyle name="常规 87 45" xfId="4576"/>
    <cellStyle name="常规 92 51" xfId="4577"/>
    <cellStyle name="常规 92 46" xfId="4578"/>
    <cellStyle name="常规 87 51" xfId="4579"/>
    <cellStyle name="常规 87 46" xfId="4580"/>
    <cellStyle name="常规 92 52" xfId="4581"/>
    <cellStyle name="常规 92 47" xfId="4582"/>
    <cellStyle name="常规 87 52" xfId="4583"/>
    <cellStyle name="常规 87 47" xfId="4584"/>
    <cellStyle name="常规 92 53" xfId="4585"/>
    <cellStyle name="常规 92 48" xfId="4586"/>
    <cellStyle name="常规 87 53" xfId="4587"/>
    <cellStyle name="常规 87 48" xfId="4588"/>
    <cellStyle name="常规 92 54" xfId="4589"/>
    <cellStyle name="常规 92 49" xfId="4590"/>
    <cellStyle name="常规 87 54" xfId="4591"/>
    <cellStyle name="常规 87 49" xfId="4592"/>
    <cellStyle name="常规 92 5" xfId="4593"/>
    <cellStyle name="常规 87 5" xfId="4594"/>
    <cellStyle name="常规 92 60" xfId="4595"/>
    <cellStyle name="常规 92 55" xfId="4596"/>
    <cellStyle name="常规 87 60" xfId="4597"/>
    <cellStyle name="常规 87 55" xfId="4598"/>
    <cellStyle name="常规 92 61" xfId="4599"/>
    <cellStyle name="常规 92 56" xfId="4600"/>
    <cellStyle name="常规 87 61" xfId="4601"/>
    <cellStyle name="常规 87 56" xfId="4602"/>
    <cellStyle name="常规 92 62" xfId="4603"/>
    <cellStyle name="常规 92 57" xfId="4604"/>
    <cellStyle name="常规 87 62" xfId="4605"/>
    <cellStyle name="常规 87 57" xfId="4606"/>
    <cellStyle name="常规 92 63" xfId="4607"/>
    <cellStyle name="常规 92 58" xfId="4608"/>
    <cellStyle name="常规 87 63" xfId="4609"/>
    <cellStyle name="常规 87 58" xfId="4610"/>
    <cellStyle name="常规 92 64" xfId="4611"/>
    <cellStyle name="常规 92 59" xfId="4612"/>
    <cellStyle name="常规 87 64" xfId="4613"/>
    <cellStyle name="常规 87 59" xfId="4614"/>
    <cellStyle name="常规 92 6" xfId="4615"/>
    <cellStyle name="常规 87 6" xfId="4616"/>
    <cellStyle name="常规 92 70" xfId="4617"/>
    <cellStyle name="常规 92 65" xfId="4618"/>
    <cellStyle name="常规 87 70" xfId="4619"/>
    <cellStyle name="常规 87 65" xfId="4620"/>
    <cellStyle name="常规 92 71" xfId="4621"/>
    <cellStyle name="常规 92 66" xfId="4622"/>
    <cellStyle name="常规 87 71" xfId="4623"/>
    <cellStyle name="常规 87 66" xfId="4624"/>
    <cellStyle name="常规 92 72" xfId="4625"/>
    <cellStyle name="常规 92 67" xfId="4626"/>
    <cellStyle name="常规 87 72" xfId="4627"/>
    <cellStyle name="常规 87 67" xfId="4628"/>
    <cellStyle name="常规 92 73" xfId="4629"/>
    <cellStyle name="常规 92 68" xfId="4630"/>
    <cellStyle name="常规 87 73" xfId="4631"/>
    <cellStyle name="常规 87 68" xfId="4632"/>
    <cellStyle name="常规 92 69" xfId="4633"/>
    <cellStyle name="常规 87 69" xfId="4634"/>
    <cellStyle name="常规 92 7" xfId="4635"/>
    <cellStyle name="常规 87 7" xfId="4636"/>
    <cellStyle name="常规 92 8" xfId="4637"/>
    <cellStyle name="常规 87 8" xfId="4638"/>
    <cellStyle name="常规 92 9" xfId="4639"/>
    <cellStyle name="常规 87 9" xfId="4640"/>
    <cellStyle name="常规 93" xfId="4641"/>
    <cellStyle name="常规 88" xfId="4642"/>
    <cellStyle name="常规 93 10" xfId="4643"/>
    <cellStyle name="常规 88 10" xfId="4644"/>
    <cellStyle name="常规 93 11" xfId="4645"/>
    <cellStyle name="常规 88 11" xfId="4646"/>
    <cellStyle name="常规 93 12" xfId="4647"/>
    <cellStyle name="常规 88 12" xfId="4648"/>
    <cellStyle name="常规 93 13" xfId="4649"/>
    <cellStyle name="常规 88 13" xfId="4650"/>
    <cellStyle name="常规 93 14" xfId="4651"/>
    <cellStyle name="常规 88 14" xfId="4652"/>
    <cellStyle name="常规 93 20" xfId="4653"/>
    <cellStyle name="常规 93 15" xfId="4654"/>
    <cellStyle name="常规 88 20" xfId="4655"/>
    <cellStyle name="常规 88 15" xfId="4656"/>
    <cellStyle name="常规 93 21" xfId="4657"/>
    <cellStyle name="常规 93 16" xfId="4658"/>
    <cellStyle name="常规 88 21" xfId="4659"/>
    <cellStyle name="常规 88 16" xfId="4660"/>
    <cellStyle name="常规 93 22" xfId="4661"/>
    <cellStyle name="常规 93 17" xfId="4662"/>
    <cellStyle name="常规 88 22" xfId="4663"/>
    <cellStyle name="常规 88 17" xfId="4664"/>
    <cellStyle name="常规 93 23" xfId="4665"/>
    <cellStyle name="常规 93 18" xfId="4666"/>
    <cellStyle name="常规 88 23" xfId="4667"/>
    <cellStyle name="常规 88 18" xfId="4668"/>
    <cellStyle name="常规 93 24" xfId="4669"/>
    <cellStyle name="常规 93 19" xfId="4670"/>
    <cellStyle name="常规 88 24" xfId="4671"/>
    <cellStyle name="常规 88 19" xfId="4672"/>
    <cellStyle name="常规 93 2" xfId="4673"/>
    <cellStyle name="常规 88 2" xfId="4674"/>
    <cellStyle name="常规 93 30" xfId="4675"/>
    <cellStyle name="常规 93 25" xfId="4676"/>
    <cellStyle name="常规 88 30" xfId="4677"/>
    <cellStyle name="常规 88 25" xfId="4678"/>
    <cellStyle name="常规 93 31" xfId="4679"/>
    <cellStyle name="常规 93 26" xfId="4680"/>
    <cellStyle name="常规 88 31" xfId="4681"/>
    <cellStyle name="常规 88 26" xfId="4682"/>
    <cellStyle name="常规 93 32" xfId="4683"/>
    <cellStyle name="常规 93 27" xfId="4684"/>
    <cellStyle name="常规 88 32" xfId="4685"/>
    <cellStyle name="常规 88 27" xfId="4686"/>
    <cellStyle name="常规 93 33" xfId="4687"/>
    <cellStyle name="常规 93 28" xfId="4688"/>
    <cellStyle name="常规 88 33" xfId="4689"/>
    <cellStyle name="常规 88 28" xfId="4690"/>
    <cellStyle name="常规 93 34" xfId="4691"/>
    <cellStyle name="常规 93 29" xfId="4692"/>
    <cellStyle name="常规 88 34" xfId="4693"/>
    <cellStyle name="常规 88 29" xfId="4694"/>
    <cellStyle name="常规 93 3" xfId="4695"/>
    <cellStyle name="常规 88 3" xfId="4696"/>
    <cellStyle name="常规 93 40" xfId="4697"/>
    <cellStyle name="常规 93 35" xfId="4698"/>
    <cellStyle name="常规 88 40" xfId="4699"/>
    <cellStyle name="常规 88 35" xfId="4700"/>
    <cellStyle name="常规 93 41" xfId="4701"/>
    <cellStyle name="常规 93 36" xfId="4702"/>
    <cellStyle name="常规 88 41" xfId="4703"/>
    <cellStyle name="常规 88 36" xfId="4704"/>
    <cellStyle name="常规 93 42" xfId="4705"/>
    <cellStyle name="常规 93 37" xfId="4706"/>
    <cellStyle name="常规 88 42" xfId="4707"/>
    <cellStyle name="常规 88 37" xfId="4708"/>
    <cellStyle name="常规 93 43" xfId="4709"/>
    <cellStyle name="常规 93 38" xfId="4710"/>
    <cellStyle name="常规 88 43" xfId="4711"/>
    <cellStyle name="常规 88 38" xfId="4712"/>
    <cellStyle name="常规 93 44" xfId="4713"/>
    <cellStyle name="常规 93 39" xfId="4714"/>
    <cellStyle name="常规 88 44" xfId="4715"/>
    <cellStyle name="常规 88 39" xfId="4716"/>
    <cellStyle name="常规 93 4" xfId="4717"/>
    <cellStyle name="常规 88 4" xfId="4718"/>
    <cellStyle name="常规 93 50" xfId="4719"/>
    <cellStyle name="常规 93 45" xfId="4720"/>
    <cellStyle name="常规 88 50" xfId="4721"/>
    <cellStyle name="常规 88 45" xfId="4722"/>
    <cellStyle name="常规 93 51" xfId="4723"/>
    <cellStyle name="常规 93 46" xfId="4724"/>
    <cellStyle name="常规 88 51" xfId="4725"/>
    <cellStyle name="常规 88 46" xfId="4726"/>
    <cellStyle name="常规 93 52" xfId="4727"/>
    <cellStyle name="常规 93 47" xfId="4728"/>
    <cellStyle name="常规 88 52" xfId="4729"/>
    <cellStyle name="常规 88 47" xfId="4730"/>
    <cellStyle name="常规 93 53" xfId="4731"/>
    <cellStyle name="常规 93 48" xfId="4732"/>
    <cellStyle name="常规 88 53" xfId="4733"/>
    <cellStyle name="常规 88 48" xfId="4734"/>
    <cellStyle name="常规 93 54" xfId="4735"/>
    <cellStyle name="常规 93 49" xfId="4736"/>
    <cellStyle name="常规 88 54" xfId="4737"/>
    <cellStyle name="常规 88 49" xfId="4738"/>
    <cellStyle name="常规 93 5" xfId="4739"/>
    <cellStyle name="常规 88 5" xfId="4740"/>
    <cellStyle name="常规 93 60" xfId="4741"/>
    <cellStyle name="常规 93 55" xfId="4742"/>
    <cellStyle name="常规 88 60" xfId="4743"/>
    <cellStyle name="常规 88 55" xfId="4744"/>
    <cellStyle name="常规 93 61" xfId="4745"/>
    <cellStyle name="常规 93 56" xfId="4746"/>
    <cellStyle name="常规 88 61" xfId="4747"/>
    <cellStyle name="常规 88 56" xfId="4748"/>
    <cellStyle name="常规 93 62" xfId="4749"/>
    <cellStyle name="常规 93 57" xfId="4750"/>
    <cellStyle name="常规 88 62" xfId="4751"/>
    <cellStyle name="常规 88 57" xfId="4752"/>
    <cellStyle name="常规 93 63" xfId="4753"/>
    <cellStyle name="常规 93 58" xfId="4754"/>
    <cellStyle name="常规 88 63" xfId="4755"/>
    <cellStyle name="常规 88 58" xfId="4756"/>
    <cellStyle name="常规 93 64" xfId="4757"/>
    <cellStyle name="常规 93 59" xfId="4758"/>
    <cellStyle name="常规 88 64" xfId="4759"/>
    <cellStyle name="常规 88 59" xfId="4760"/>
    <cellStyle name="常规 93 6" xfId="4761"/>
    <cellStyle name="常规 88 6" xfId="4762"/>
    <cellStyle name="常规 93 70" xfId="4763"/>
    <cellStyle name="常规 93 65" xfId="4764"/>
    <cellStyle name="常规 88 70" xfId="4765"/>
    <cellStyle name="常规 88 65" xfId="4766"/>
    <cellStyle name="常规 93 71" xfId="4767"/>
    <cellStyle name="常规 93 66" xfId="4768"/>
    <cellStyle name="常规 88 71" xfId="4769"/>
    <cellStyle name="常规 88 66" xfId="4770"/>
    <cellStyle name="常规 93 72" xfId="4771"/>
    <cellStyle name="常规 93 67" xfId="4772"/>
    <cellStyle name="常规 88 72" xfId="4773"/>
    <cellStyle name="常规 88 67" xfId="4774"/>
    <cellStyle name="常规 93 69" xfId="4775"/>
    <cellStyle name="常规 88 69" xfId="4776"/>
    <cellStyle name="常规 93 7" xfId="4777"/>
    <cellStyle name="常规 88 7" xfId="4778"/>
    <cellStyle name="常规 93 8" xfId="4779"/>
    <cellStyle name="常规 88 8" xfId="4780"/>
    <cellStyle name="常规 93 9" xfId="4781"/>
    <cellStyle name="常规 88 9" xfId="4782"/>
    <cellStyle name="常规 94" xfId="4783"/>
    <cellStyle name="常规 89" xfId="4784"/>
    <cellStyle name="常规 94 10" xfId="4785"/>
    <cellStyle name="常规 89 10" xfId="4786"/>
    <cellStyle name="常规 94 11" xfId="4787"/>
    <cellStyle name="常规 89 11" xfId="4788"/>
    <cellStyle name="常规 94 12" xfId="4789"/>
    <cellStyle name="常规 89 12" xfId="4790"/>
    <cellStyle name="常规 94 13" xfId="4791"/>
    <cellStyle name="常规 89 13" xfId="4792"/>
    <cellStyle name="常规 94 14" xfId="4793"/>
    <cellStyle name="常规 89 14" xfId="4794"/>
    <cellStyle name="常规 94 20" xfId="4795"/>
    <cellStyle name="常规 94 15" xfId="4796"/>
    <cellStyle name="常规 89 20" xfId="4797"/>
    <cellStyle name="常规 89 15" xfId="4798"/>
    <cellStyle name="常规 94 21" xfId="4799"/>
    <cellStyle name="常规 94 16" xfId="4800"/>
    <cellStyle name="常规 89 21" xfId="4801"/>
    <cellStyle name="常规 89 16" xfId="4802"/>
    <cellStyle name="常规 94 22" xfId="4803"/>
    <cellStyle name="常规 94 17" xfId="4804"/>
    <cellStyle name="常规 89 22" xfId="4805"/>
    <cellStyle name="常规 89 17" xfId="4806"/>
    <cellStyle name="常规 94 23" xfId="4807"/>
    <cellStyle name="常规 94 18" xfId="4808"/>
    <cellStyle name="常规 89 23" xfId="4809"/>
    <cellStyle name="常规 89 18" xfId="4810"/>
    <cellStyle name="常规 94 24" xfId="4811"/>
    <cellStyle name="常规 94 19" xfId="4812"/>
    <cellStyle name="常规 89 24" xfId="4813"/>
    <cellStyle name="常规 89 19" xfId="4814"/>
    <cellStyle name="常规 94 2" xfId="4815"/>
    <cellStyle name="常规 89 2" xfId="4816"/>
    <cellStyle name="常规 94 30" xfId="4817"/>
    <cellStyle name="常规 94 25" xfId="4818"/>
    <cellStyle name="常规 89 30" xfId="4819"/>
    <cellStyle name="常规 89 25" xfId="4820"/>
    <cellStyle name="常规 94 31" xfId="4821"/>
    <cellStyle name="常规 94 26" xfId="4822"/>
    <cellStyle name="常规 89 31" xfId="4823"/>
    <cellStyle name="常规 89 26" xfId="4824"/>
    <cellStyle name="常规 94 32" xfId="4825"/>
    <cellStyle name="常规 94 27" xfId="4826"/>
    <cellStyle name="常规 89 32" xfId="4827"/>
    <cellStyle name="常规 89 27" xfId="4828"/>
    <cellStyle name="常规 94 33" xfId="4829"/>
    <cellStyle name="常规 94 28" xfId="4830"/>
    <cellStyle name="常规 89 33" xfId="4831"/>
    <cellStyle name="常规 89 28" xfId="4832"/>
    <cellStyle name="常规 94 34" xfId="4833"/>
    <cellStyle name="常规 94 29" xfId="4834"/>
    <cellStyle name="常规 89 34" xfId="4835"/>
    <cellStyle name="常规 89 29" xfId="4836"/>
    <cellStyle name="常规 94 3" xfId="4837"/>
    <cellStyle name="常规 89 3" xfId="4838"/>
    <cellStyle name="常规 94 40" xfId="4839"/>
    <cellStyle name="常规 94 35" xfId="4840"/>
    <cellStyle name="常规 89 40" xfId="4841"/>
    <cellStyle name="常规 89 35" xfId="4842"/>
    <cellStyle name="常规 94 41" xfId="4843"/>
    <cellStyle name="常规 94 36" xfId="4844"/>
    <cellStyle name="常规 89 41" xfId="4845"/>
    <cellStyle name="常规 89 36" xfId="4846"/>
    <cellStyle name="常规 94 42" xfId="4847"/>
    <cellStyle name="常规 94 37" xfId="4848"/>
    <cellStyle name="常规 89 42" xfId="4849"/>
    <cellStyle name="常规 89 37" xfId="4850"/>
    <cellStyle name="常规 94 43" xfId="4851"/>
    <cellStyle name="常规 94 38" xfId="4852"/>
    <cellStyle name="常规 89 43" xfId="4853"/>
    <cellStyle name="常规 89 38" xfId="4854"/>
    <cellStyle name="常规 94 44" xfId="4855"/>
    <cellStyle name="常规 94 39" xfId="4856"/>
    <cellStyle name="常规 89 44" xfId="4857"/>
    <cellStyle name="常规 89 39" xfId="4858"/>
    <cellStyle name="常规 94 4" xfId="4859"/>
    <cellStyle name="常规 89 4" xfId="4860"/>
    <cellStyle name="常规 94 50" xfId="4861"/>
    <cellStyle name="常规 94 45" xfId="4862"/>
    <cellStyle name="常规 89 50" xfId="4863"/>
    <cellStyle name="常规 89 45" xfId="4864"/>
    <cellStyle name="常规 94 51" xfId="4865"/>
    <cellStyle name="常规 94 46" xfId="4866"/>
    <cellStyle name="常规 89 51" xfId="4867"/>
    <cellStyle name="常规 89 46" xfId="4868"/>
    <cellStyle name="常规 94 52" xfId="4869"/>
    <cellStyle name="常规 94 47" xfId="4870"/>
    <cellStyle name="常规 89 52" xfId="4871"/>
    <cellStyle name="常规 89 47" xfId="4872"/>
    <cellStyle name="常规 94 53" xfId="4873"/>
    <cellStyle name="常规 94 48" xfId="4874"/>
    <cellStyle name="常规 89 53" xfId="4875"/>
    <cellStyle name="常规 89 48" xfId="4876"/>
    <cellStyle name="常规 94 54" xfId="4877"/>
    <cellStyle name="常规 94 49" xfId="4878"/>
    <cellStyle name="常规 89 54" xfId="4879"/>
    <cellStyle name="常规 89 49" xfId="4880"/>
    <cellStyle name="常规 94 5" xfId="4881"/>
    <cellStyle name="常规 89 5" xfId="4882"/>
    <cellStyle name="常规 94 60" xfId="4883"/>
    <cellStyle name="常规 94 55" xfId="4884"/>
    <cellStyle name="常规 89 60" xfId="4885"/>
    <cellStyle name="常规 89 55" xfId="4886"/>
    <cellStyle name="常规 94 61" xfId="4887"/>
    <cellStyle name="常规 94 56" xfId="4888"/>
    <cellStyle name="常规 89 61" xfId="4889"/>
    <cellStyle name="常规 89 56" xfId="4890"/>
    <cellStyle name="常规 94 62" xfId="4891"/>
    <cellStyle name="常规 94 57" xfId="4892"/>
    <cellStyle name="常规 89 62" xfId="4893"/>
    <cellStyle name="常规 89 57" xfId="4894"/>
    <cellStyle name="常规 94 63" xfId="4895"/>
    <cellStyle name="常规 94 58" xfId="4896"/>
    <cellStyle name="常规 89 63" xfId="4897"/>
    <cellStyle name="常规 89 58" xfId="4898"/>
    <cellStyle name="常规 94 64" xfId="4899"/>
    <cellStyle name="常规 94 59" xfId="4900"/>
    <cellStyle name="常规 89 64" xfId="4901"/>
    <cellStyle name="常规 89 59" xfId="4902"/>
    <cellStyle name="常规 94 6" xfId="4903"/>
    <cellStyle name="常规 89 6" xfId="4904"/>
    <cellStyle name="常规 94 70" xfId="4905"/>
    <cellStyle name="常规 94 65" xfId="4906"/>
    <cellStyle name="常规 89 70" xfId="4907"/>
    <cellStyle name="常规 89 65" xfId="4908"/>
    <cellStyle name="常规 94 71" xfId="4909"/>
    <cellStyle name="常规 94 66" xfId="4910"/>
    <cellStyle name="常规 89 71" xfId="4911"/>
    <cellStyle name="常规 89 66" xfId="4912"/>
    <cellStyle name="常规 94 72" xfId="4913"/>
    <cellStyle name="常规 94 67" xfId="4914"/>
    <cellStyle name="常规 89 72" xfId="4915"/>
    <cellStyle name="常规 89 67" xfId="4916"/>
    <cellStyle name="常规 94 73" xfId="4917"/>
    <cellStyle name="常规 94 68" xfId="4918"/>
    <cellStyle name="常规 89 73" xfId="4919"/>
    <cellStyle name="常规 89 68" xfId="4920"/>
    <cellStyle name="常规 94 74" xfId="4921"/>
    <cellStyle name="常规 94 69" xfId="4922"/>
    <cellStyle name="常规 89 69" xfId="4923"/>
    <cellStyle name="常规 94 7" xfId="4924"/>
    <cellStyle name="常规 89 7" xfId="4925"/>
    <cellStyle name="常规 94 8" xfId="4926"/>
    <cellStyle name="常规 89 8" xfId="4927"/>
    <cellStyle name="常规 94 9" xfId="4928"/>
    <cellStyle name="常规 89 9" xfId="4929"/>
    <cellStyle name="常规 9" xfId="4930"/>
    <cellStyle name="常规 94 2 10" xfId="4931"/>
    <cellStyle name="常规 94 2 11" xfId="4932"/>
    <cellStyle name="常规 94 2 12" xfId="4933"/>
    <cellStyle name="常规 94 2 13" xfId="4934"/>
    <cellStyle name="常规 94 2 14" xfId="4935"/>
    <cellStyle name="常规 94 2 20" xfId="4936"/>
    <cellStyle name="常规 94 2 15" xfId="4937"/>
    <cellStyle name="常规 94 2 21" xfId="4938"/>
    <cellStyle name="常规 94 2 16" xfId="4939"/>
    <cellStyle name="常规 94 2 22" xfId="4940"/>
    <cellStyle name="常规 94 2 17" xfId="4941"/>
    <cellStyle name="常规 94 2 23" xfId="4942"/>
    <cellStyle name="常规 94 2 18" xfId="4943"/>
    <cellStyle name="常规 94 2 24" xfId="4944"/>
    <cellStyle name="常规 94 2 19" xfId="4945"/>
    <cellStyle name="常规 94 2 2" xfId="4946"/>
    <cellStyle name="常规 94 2 30" xfId="4947"/>
    <cellStyle name="常规 94 2 25" xfId="4948"/>
    <cellStyle name="常规 94 2 31" xfId="4949"/>
    <cellStyle name="常规 94 2 26" xfId="4950"/>
    <cellStyle name="常规 94 2 32" xfId="4951"/>
    <cellStyle name="常规 94 2 27" xfId="4952"/>
    <cellStyle name="常规 94 2 33" xfId="4953"/>
    <cellStyle name="常规 94 2 28" xfId="4954"/>
    <cellStyle name="常规 94 2 34" xfId="4955"/>
    <cellStyle name="常规 94 2 29" xfId="4956"/>
    <cellStyle name="常规 94 2 3" xfId="4957"/>
    <cellStyle name="常规 94 2 35" xfId="4958"/>
    <cellStyle name="常规 94 2 36" xfId="4959"/>
    <cellStyle name="常规 94 2 37" xfId="4960"/>
    <cellStyle name="常规 94 2 38" xfId="4961"/>
    <cellStyle name="常规 94 2 39" xfId="4962"/>
    <cellStyle name="常规 94 2 4" xfId="4963"/>
    <cellStyle name="常规 94 2 5" xfId="4964"/>
    <cellStyle name="常规 94 2 6" xfId="4965"/>
    <cellStyle name="常规 94 2 7" xfId="4966"/>
    <cellStyle name="常规 94 2 8" xfId="4967"/>
    <cellStyle name="常规 94 2 9" xfId="4968"/>
    <cellStyle name="常规 94 75" xfId="4969"/>
    <cellStyle name="常规 94 76" xfId="4970"/>
    <cellStyle name="常规 94 77" xfId="4971"/>
    <cellStyle name="常规 94 78" xfId="4972"/>
    <cellStyle name="常规 95" xfId="4973"/>
    <cellStyle name="常规 95 10" xfId="4974"/>
    <cellStyle name="常规 95 11" xfId="4975"/>
    <cellStyle name="常规 95 12" xfId="4976"/>
    <cellStyle name="常规 95 13" xfId="4977"/>
    <cellStyle name="常规 95 14" xfId="4978"/>
    <cellStyle name="常规 95 20" xfId="4979"/>
    <cellStyle name="常规 95 15" xfId="4980"/>
    <cellStyle name="常规 95 21" xfId="4981"/>
    <cellStyle name="常规 95 16" xfId="4982"/>
    <cellStyle name="常规 95 22" xfId="4983"/>
    <cellStyle name="常规 95 17" xfId="4984"/>
    <cellStyle name="常规 95 23" xfId="4985"/>
    <cellStyle name="常规 95 18" xfId="4986"/>
    <cellStyle name="常规 95 24" xfId="4987"/>
    <cellStyle name="常规 95 19" xfId="4988"/>
    <cellStyle name="常规 95 2" xfId="4989"/>
    <cellStyle name="常规 95 30" xfId="4990"/>
    <cellStyle name="常规 95 25" xfId="4991"/>
    <cellStyle name="常规 95 31" xfId="4992"/>
    <cellStyle name="常规 95 26" xfId="4993"/>
    <cellStyle name="常规 95 32" xfId="4994"/>
    <cellStyle name="常规 95 27" xfId="4995"/>
    <cellStyle name="常规 95 33" xfId="4996"/>
    <cellStyle name="常规 95 28" xfId="4997"/>
    <cellStyle name="常规 95 34" xfId="4998"/>
    <cellStyle name="常规 95 29" xfId="4999"/>
    <cellStyle name="常规 95 3" xfId="5000"/>
    <cellStyle name="常规 95 40" xfId="5001"/>
    <cellStyle name="常规 95 35" xfId="5002"/>
    <cellStyle name="常规 95 41" xfId="5003"/>
    <cellStyle name="常规 95 36" xfId="5004"/>
    <cellStyle name="常规 95 42" xfId="5005"/>
    <cellStyle name="常规 95 37" xfId="5006"/>
    <cellStyle name="常规 95 43" xfId="5007"/>
    <cellStyle name="常规 95 38" xfId="5008"/>
    <cellStyle name="常规 95 44" xfId="5009"/>
    <cellStyle name="常规 95 39" xfId="5010"/>
    <cellStyle name="常规 95 4" xfId="5011"/>
    <cellStyle name="常规 95 50" xfId="5012"/>
    <cellStyle name="常规 95 45" xfId="5013"/>
    <cellStyle name="常规 95 51" xfId="5014"/>
    <cellStyle name="常规 95 46" xfId="5015"/>
    <cellStyle name="常规 95 52" xfId="5016"/>
    <cellStyle name="常规 95 47" xfId="5017"/>
    <cellStyle name="常规 95 53" xfId="5018"/>
    <cellStyle name="常规 95 48" xfId="5019"/>
    <cellStyle name="常规 95 54" xfId="5020"/>
    <cellStyle name="常规 95 49" xfId="5021"/>
    <cellStyle name="常规 95 5" xfId="5022"/>
    <cellStyle name="常规 95 60" xfId="5023"/>
    <cellStyle name="常规 95 55" xfId="5024"/>
    <cellStyle name="常规 95 61" xfId="5025"/>
    <cellStyle name="常规 95 56" xfId="5026"/>
    <cellStyle name="常规 95 62" xfId="5027"/>
    <cellStyle name="常规 95 57" xfId="5028"/>
    <cellStyle name="常规 95 63" xfId="5029"/>
    <cellStyle name="常规 95 58" xfId="5030"/>
    <cellStyle name="常规 95 64" xfId="5031"/>
    <cellStyle name="常规 95 59" xfId="5032"/>
    <cellStyle name="常规 95 6" xfId="5033"/>
    <cellStyle name="常规 95 70" xfId="5034"/>
    <cellStyle name="常规 95 65" xfId="5035"/>
    <cellStyle name="常规 95 71" xfId="5036"/>
    <cellStyle name="常规 95 66" xfId="5037"/>
    <cellStyle name="常规 95 72" xfId="5038"/>
    <cellStyle name="常规 95 67" xfId="5039"/>
    <cellStyle name="常规 95 73" xfId="5040"/>
    <cellStyle name="常规 95 68" xfId="5041"/>
    <cellStyle name="常规 95 69" xfId="5042"/>
    <cellStyle name="常规 95 7" xfId="5043"/>
    <cellStyle name="常规 95 8" xfId="5044"/>
    <cellStyle name="常规 95 9" xfId="5045"/>
    <cellStyle name="常规 96" xfId="5046"/>
    <cellStyle name="常规 96 10" xfId="5047"/>
    <cellStyle name="常规 96 11" xfId="5048"/>
    <cellStyle name="常规 96 12" xfId="5049"/>
    <cellStyle name="常规 96 13" xfId="5050"/>
    <cellStyle name="常规 96 14" xfId="5051"/>
    <cellStyle name="常规 96 20" xfId="5052"/>
    <cellStyle name="常规 96 15" xfId="5053"/>
    <cellStyle name="常规 96 21" xfId="5054"/>
    <cellStyle name="常规 96 16" xfId="5055"/>
    <cellStyle name="常规 96 22" xfId="5056"/>
    <cellStyle name="常规 96 17" xfId="5057"/>
    <cellStyle name="常规 96 23" xfId="5058"/>
    <cellStyle name="常规 96 18" xfId="5059"/>
    <cellStyle name="常规 96 24" xfId="5060"/>
    <cellStyle name="常规 96 19" xfId="5061"/>
    <cellStyle name="常规 96 2" xfId="5062"/>
    <cellStyle name="常规 96 2 10" xfId="5063"/>
    <cellStyle name="常规 96 2 11" xfId="5064"/>
    <cellStyle name="常规 96 2 12" xfId="5065"/>
    <cellStyle name="常规 96 2 13" xfId="5066"/>
    <cellStyle name="常规 96 2 14" xfId="5067"/>
    <cellStyle name="常规 96 2 20" xfId="5068"/>
    <cellStyle name="常规 96 2 15" xfId="5069"/>
    <cellStyle name="常规 96 2 21" xfId="5070"/>
    <cellStyle name="常规 96 2 16" xfId="5071"/>
    <cellStyle name="常规 96 2 22" xfId="5072"/>
    <cellStyle name="常规 96 2 17" xfId="5073"/>
    <cellStyle name="常规 96 2 23" xfId="5074"/>
    <cellStyle name="常规 96 2 18" xfId="5075"/>
    <cellStyle name="常规 96 2 24" xfId="5076"/>
    <cellStyle name="常规 96 2 19" xfId="5077"/>
    <cellStyle name="常规 96 2 2" xfId="5078"/>
    <cellStyle name="常规 96 2 30" xfId="5079"/>
    <cellStyle name="常规 96 2 25" xfId="5080"/>
    <cellStyle name="常规 96 2 31" xfId="5081"/>
    <cellStyle name="常规 96 2 26" xfId="5082"/>
    <cellStyle name="常规 96 2 32" xfId="5083"/>
    <cellStyle name="常规 96 2 27" xfId="5084"/>
    <cellStyle name="常规 96 2 33" xfId="5085"/>
    <cellStyle name="常规 96 2 28" xfId="5086"/>
    <cellStyle name="常规 96 2 34" xfId="5087"/>
    <cellStyle name="常规 96 2 29" xfId="5088"/>
    <cellStyle name="常规 96 2 3" xfId="5089"/>
    <cellStyle name="常规 96 2 35" xfId="5090"/>
    <cellStyle name="常规 96 2 36" xfId="5091"/>
    <cellStyle name="常规 96 2 37" xfId="5092"/>
    <cellStyle name="常规 96 2 38" xfId="5093"/>
    <cellStyle name="常规 96 2 39" xfId="5094"/>
    <cellStyle name="常规 96 2 4" xfId="5095"/>
    <cellStyle name="常规 96 30" xfId="5096"/>
    <cellStyle name="常规 96 25" xfId="5097"/>
    <cellStyle name="常规 96 31" xfId="5098"/>
    <cellStyle name="常规 96 26" xfId="5099"/>
    <cellStyle name="常规 96 32" xfId="5100"/>
    <cellStyle name="常规 96 27" xfId="5101"/>
    <cellStyle name="常规 96 33" xfId="5102"/>
    <cellStyle name="常规 96 28" xfId="5103"/>
    <cellStyle name="常规 96 34" xfId="5104"/>
    <cellStyle name="常规 96 29" xfId="5105"/>
    <cellStyle name="常规 96 3" xfId="5106"/>
    <cellStyle name="常规 96 40" xfId="5107"/>
    <cellStyle name="常规 96 35" xfId="5108"/>
    <cellStyle name="常规 96 41" xfId="5109"/>
    <cellStyle name="常规 96 36" xfId="5110"/>
    <cellStyle name="常规 96 42" xfId="5111"/>
    <cellStyle name="常规 96 37" xfId="5112"/>
    <cellStyle name="常规 96 43" xfId="5113"/>
    <cellStyle name="常规 96 38" xfId="5114"/>
    <cellStyle name="常规 96 44" xfId="5115"/>
    <cellStyle name="常规 96 39" xfId="5116"/>
    <cellStyle name="常规 96 4" xfId="5117"/>
    <cellStyle name="常规 96 50" xfId="5118"/>
    <cellStyle name="常规 96 45" xfId="5119"/>
    <cellStyle name="常规 96 51" xfId="5120"/>
    <cellStyle name="常规 96 46" xfId="5121"/>
    <cellStyle name="常规 96 52" xfId="5122"/>
    <cellStyle name="常规 96 47" xfId="5123"/>
    <cellStyle name="常规 96 53" xfId="5124"/>
    <cellStyle name="常规 96 48" xfId="5125"/>
    <cellStyle name="常规 96 54" xfId="5126"/>
    <cellStyle name="常规 96 49" xfId="5127"/>
    <cellStyle name="常规 96 5" xfId="5128"/>
    <cellStyle name="常规 96 60" xfId="5129"/>
    <cellStyle name="常规 96 55" xfId="5130"/>
    <cellStyle name="常规 96 61" xfId="5131"/>
    <cellStyle name="常规 96 56" xfId="5132"/>
    <cellStyle name="常规 96 62" xfId="5133"/>
    <cellStyle name="常规 96 57" xfId="5134"/>
    <cellStyle name="常规 96 63" xfId="5135"/>
    <cellStyle name="常规 96 58" xfId="5136"/>
    <cellStyle name="常规 96 64" xfId="5137"/>
    <cellStyle name="常规 96 59" xfId="5138"/>
    <cellStyle name="常规 96 6" xfId="5139"/>
    <cellStyle name="常规 96 70" xfId="5140"/>
    <cellStyle name="常规 96 65" xfId="5141"/>
    <cellStyle name="常规 96 71" xfId="5142"/>
    <cellStyle name="常规 96 66" xfId="5143"/>
    <cellStyle name="常规 96 72" xfId="5144"/>
    <cellStyle name="常规 96 67" xfId="5145"/>
    <cellStyle name="常规 96 73" xfId="5146"/>
    <cellStyle name="常规 96 68" xfId="5147"/>
    <cellStyle name="常规 96 74" xfId="5148"/>
    <cellStyle name="常规 96 69" xfId="5149"/>
    <cellStyle name="常规 96 7" xfId="5150"/>
    <cellStyle name="常规 96 75" xfId="5151"/>
    <cellStyle name="常规 96 76" xfId="5152"/>
    <cellStyle name="常规 96 77" xfId="5153"/>
    <cellStyle name="常规 96 78" xfId="5154"/>
    <cellStyle name="常规 96 8" xfId="5155"/>
    <cellStyle name="常规 96 9" xfId="5156"/>
    <cellStyle name="常规 97" xfId="5157"/>
    <cellStyle name="常规 97 10" xfId="5158"/>
    <cellStyle name="常规 97 11" xfId="5159"/>
    <cellStyle name="常规 97 12" xfId="5160"/>
    <cellStyle name="常规 97 13" xfId="5161"/>
    <cellStyle name="常规 97 14" xfId="5162"/>
    <cellStyle name="常规 97 20" xfId="5163"/>
    <cellStyle name="常规 97 15" xfId="5164"/>
    <cellStyle name="常规 97 21" xfId="5165"/>
    <cellStyle name="常规 97 16" xfId="5166"/>
    <cellStyle name="常规 97 22" xfId="5167"/>
    <cellStyle name="常规 97 17" xfId="5168"/>
    <cellStyle name="常规 97 23" xfId="5169"/>
    <cellStyle name="常规 97 18" xfId="5170"/>
    <cellStyle name="常规 97 24" xfId="5171"/>
    <cellStyle name="常规 97 19" xfId="5172"/>
    <cellStyle name="常规 97 30" xfId="5173"/>
    <cellStyle name="常规 97 25" xfId="5174"/>
    <cellStyle name="常规 97 31" xfId="5175"/>
    <cellStyle name="常规 97 26" xfId="5176"/>
    <cellStyle name="常规 97 32" xfId="5177"/>
    <cellStyle name="常规 97 27" xfId="5178"/>
    <cellStyle name="常规 97 33" xfId="5179"/>
    <cellStyle name="常规 97 28" xfId="5180"/>
    <cellStyle name="常规 97 34" xfId="5181"/>
    <cellStyle name="常规 97 29" xfId="5182"/>
    <cellStyle name="常规 97 40" xfId="5183"/>
    <cellStyle name="常规 97 35" xfId="5184"/>
    <cellStyle name="常规 97 41" xfId="5185"/>
    <cellStyle name="常规 97 36" xfId="5186"/>
    <cellStyle name="常规 97 42" xfId="5187"/>
    <cellStyle name="常规 97 37" xfId="5188"/>
    <cellStyle name="常规 97 43" xfId="5189"/>
    <cellStyle name="常规 97 38" xfId="5190"/>
    <cellStyle name="常规 97 44" xfId="5191"/>
    <cellStyle name="常规 97 39" xfId="5192"/>
    <cellStyle name="常规 97 50" xfId="5193"/>
    <cellStyle name="常规 97 45" xfId="5194"/>
    <cellStyle name="常规 97 51" xfId="5195"/>
    <cellStyle name="常规 97 46" xfId="5196"/>
    <cellStyle name="常规 97 52" xfId="5197"/>
    <cellStyle name="常规 97 47" xfId="5198"/>
    <cellStyle name="常规 97 53" xfId="5199"/>
    <cellStyle name="常规 97 48" xfId="5200"/>
    <cellStyle name="常规 97 54" xfId="5201"/>
    <cellStyle name="常规 97 49" xfId="5202"/>
    <cellStyle name="常规 97 60" xfId="5203"/>
    <cellStyle name="常规 97 55" xfId="5204"/>
    <cellStyle name="常规 97 61" xfId="5205"/>
    <cellStyle name="常规 97 56" xfId="5206"/>
    <cellStyle name="常规 97 62" xfId="5207"/>
    <cellStyle name="常规 97 57" xfId="5208"/>
    <cellStyle name="常规 97 63" xfId="5209"/>
    <cellStyle name="常规 97 58" xfId="5210"/>
    <cellStyle name="常规 97 64" xfId="5211"/>
    <cellStyle name="常规 97 59" xfId="5212"/>
    <cellStyle name="常规 97 70" xfId="5213"/>
    <cellStyle name="常规 97 65" xfId="5214"/>
    <cellStyle name="常规 97 71" xfId="5215"/>
    <cellStyle name="常规 97 66" xfId="5216"/>
    <cellStyle name="常规 97 72" xfId="5217"/>
    <cellStyle name="常规 97 67" xfId="5218"/>
    <cellStyle name="常规 97 73" xfId="5219"/>
    <cellStyle name="常规 97 68" xfId="5220"/>
    <cellStyle name="常规 97 69" xfId="5221"/>
    <cellStyle name="常规 97 8" xfId="5222"/>
    <cellStyle name="常规 97 9" xfId="5223"/>
    <cellStyle name="常规 98" xfId="5224"/>
    <cellStyle name="常规 98 10" xfId="5225"/>
    <cellStyle name="常规 98 11" xfId="5226"/>
    <cellStyle name="常规 98 12" xfId="5227"/>
    <cellStyle name="常规 98 13" xfId="5228"/>
    <cellStyle name="常规 98 14" xfId="5229"/>
    <cellStyle name="常规 98 20" xfId="5230"/>
    <cellStyle name="常规 98 15" xfId="5231"/>
    <cellStyle name="常规 98 21" xfId="5232"/>
    <cellStyle name="常规 98 16" xfId="5233"/>
    <cellStyle name="常规 98 22" xfId="5234"/>
    <cellStyle name="常规 98 17" xfId="5235"/>
    <cellStyle name="常规 98 23" xfId="5236"/>
    <cellStyle name="常规 98 18" xfId="5237"/>
    <cellStyle name="常规 98 24" xfId="5238"/>
    <cellStyle name="常规 98 19" xfId="5239"/>
    <cellStyle name="常规 98 2" xfId="5240"/>
    <cellStyle name="常规 98 30" xfId="5241"/>
    <cellStyle name="常规 98 25" xfId="5242"/>
    <cellStyle name="常规 98 31" xfId="5243"/>
    <cellStyle name="常规 98 26" xfId="5244"/>
    <cellStyle name="常规 98 32" xfId="5245"/>
    <cellStyle name="常规 98 27" xfId="5246"/>
    <cellStyle name="常规 98 33" xfId="5247"/>
    <cellStyle name="常规 98 28" xfId="5248"/>
    <cellStyle name="常规 98 34" xfId="5249"/>
    <cellStyle name="常规 98 29" xfId="5250"/>
    <cellStyle name="常规 98 3" xfId="5251"/>
    <cellStyle name="常规 98 40" xfId="5252"/>
    <cellStyle name="常规 98 35" xfId="5253"/>
    <cellStyle name="常规 98 41" xfId="5254"/>
    <cellStyle name="常规 98 36" xfId="5255"/>
    <cellStyle name="常规 98 42" xfId="5256"/>
    <cellStyle name="常规 98 37" xfId="5257"/>
    <cellStyle name="常规 98 43" xfId="5258"/>
    <cellStyle name="常规 98 38" xfId="5259"/>
    <cellStyle name="常规 98 44" xfId="5260"/>
    <cellStyle name="常规 98 39" xfId="5261"/>
    <cellStyle name="常规 98 4" xfId="5262"/>
    <cellStyle name="常规 98 50" xfId="5263"/>
    <cellStyle name="常规 98 45" xfId="5264"/>
    <cellStyle name="常规 98 51" xfId="5265"/>
    <cellStyle name="常规 98 46" xfId="5266"/>
    <cellStyle name="常规 98 52" xfId="5267"/>
    <cellStyle name="常规 98 47" xfId="5268"/>
    <cellStyle name="常规 98 53" xfId="5269"/>
    <cellStyle name="常规 98 48" xfId="5270"/>
    <cellStyle name="常规 98 54" xfId="5271"/>
    <cellStyle name="常规 98 49" xfId="5272"/>
    <cellStyle name="常规 98 5" xfId="5273"/>
    <cellStyle name="常规 98 60" xfId="5274"/>
    <cellStyle name="常规 98 55" xfId="5275"/>
    <cellStyle name="常规 98 61" xfId="5276"/>
    <cellStyle name="常规 98 56" xfId="5277"/>
    <cellStyle name="常规 98 62" xfId="5278"/>
    <cellStyle name="常规 98 57" xfId="5279"/>
    <cellStyle name="常规 98 63" xfId="5280"/>
    <cellStyle name="常规 98 58" xfId="5281"/>
    <cellStyle name="常规 98 64" xfId="5282"/>
    <cellStyle name="常规 98 59" xfId="5283"/>
    <cellStyle name="常规 98 6" xfId="5284"/>
    <cellStyle name="常规 98 70" xfId="5285"/>
    <cellStyle name="常规 98 65" xfId="5286"/>
    <cellStyle name="常规 98 71" xfId="5287"/>
    <cellStyle name="常规 98 66" xfId="5288"/>
    <cellStyle name="常规 98 72" xfId="5289"/>
    <cellStyle name="常规 98 67" xfId="5290"/>
    <cellStyle name="常规 98 73" xfId="5291"/>
    <cellStyle name="常规 98 68" xfId="5292"/>
    <cellStyle name="常规 98 69" xfId="5293"/>
    <cellStyle name="常规 98 7" xfId="5294"/>
    <cellStyle name="常规 98 8" xfId="5295"/>
    <cellStyle name="常规 98 9" xfId="5296"/>
    <cellStyle name="常规 99" xfId="5297"/>
    <cellStyle name="常规 99 10" xfId="5298"/>
    <cellStyle name="常规 99 11" xfId="5299"/>
    <cellStyle name="常规 99 12" xfId="5300"/>
    <cellStyle name="常规 99 13" xfId="5301"/>
    <cellStyle name="常规 99 14" xfId="5302"/>
    <cellStyle name="常规 99 20" xfId="5303"/>
    <cellStyle name="常规 99 15" xfId="5304"/>
    <cellStyle name="常规 99 21" xfId="5305"/>
    <cellStyle name="常规 99 16" xfId="5306"/>
    <cellStyle name="常规 99 22" xfId="5307"/>
    <cellStyle name="常规 99 17" xfId="5308"/>
    <cellStyle name="常规 99 23" xfId="5309"/>
    <cellStyle name="常规 99 18" xfId="5310"/>
    <cellStyle name="常规 99 24" xfId="5311"/>
    <cellStyle name="常规 99 19" xfId="5312"/>
    <cellStyle name="常规 99 2" xfId="5313"/>
    <cellStyle name="常规 99 30" xfId="5314"/>
    <cellStyle name="常规 99 25" xfId="5315"/>
    <cellStyle name="常规 99 31" xfId="5316"/>
    <cellStyle name="常规 99 26" xfId="5317"/>
    <cellStyle name="常规 99 32" xfId="5318"/>
    <cellStyle name="常规 99 27" xfId="5319"/>
    <cellStyle name="常规 99 33" xfId="5320"/>
    <cellStyle name="常规 99 28" xfId="5321"/>
    <cellStyle name="常规 99 34" xfId="5322"/>
    <cellStyle name="常规 99 29" xfId="5323"/>
    <cellStyle name="常规 99 3" xfId="5324"/>
    <cellStyle name="常规 99 40" xfId="5325"/>
    <cellStyle name="常规 99 35" xfId="5326"/>
    <cellStyle name="常规 99 41" xfId="5327"/>
    <cellStyle name="常规 99 36" xfId="5328"/>
    <cellStyle name="常规 99 42" xfId="5329"/>
    <cellStyle name="常规 99 37" xfId="5330"/>
    <cellStyle name="常规 99 43" xfId="5331"/>
    <cellStyle name="常规 99 38" xfId="5332"/>
    <cellStyle name="常规 99 44" xfId="5333"/>
    <cellStyle name="常规 99 39" xfId="5334"/>
    <cellStyle name="常规 99 4" xfId="5335"/>
    <cellStyle name="常规 99 50" xfId="5336"/>
    <cellStyle name="常规 99 45" xfId="5337"/>
    <cellStyle name="常规 99 51" xfId="5338"/>
    <cellStyle name="常规 99 46" xfId="5339"/>
    <cellStyle name="常规 99 52" xfId="5340"/>
    <cellStyle name="常规 99 47" xfId="5341"/>
    <cellStyle name="常规 99 53" xfId="5342"/>
    <cellStyle name="常规 99 48" xfId="5343"/>
    <cellStyle name="常规 99 54" xfId="5344"/>
    <cellStyle name="常规 99 49" xfId="5345"/>
    <cellStyle name="常规 99 5" xfId="5346"/>
    <cellStyle name="常规 99 60" xfId="5347"/>
    <cellStyle name="常规 99 55" xfId="5348"/>
    <cellStyle name="常规 99 61" xfId="5349"/>
    <cellStyle name="常规 99 56" xfId="5350"/>
    <cellStyle name="常规 99 62" xfId="5351"/>
    <cellStyle name="常规 99 57" xfId="5352"/>
    <cellStyle name="常规 99 63" xfId="5353"/>
    <cellStyle name="常规 99 58" xfId="5354"/>
    <cellStyle name="常规 99 64" xfId="5355"/>
    <cellStyle name="常规 99 59" xfId="5356"/>
    <cellStyle name="常规 99 6" xfId="5357"/>
    <cellStyle name="常规 99 70" xfId="5358"/>
    <cellStyle name="常规 99 65" xfId="5359"/>
    <cellStyle name="常规 99 71" xfId="5360"/>
    <cellStyle name="常规 99 66" xfId="5361"/>
    <cellStyle name="常规 99 72" xfId="5362"/>
    <cellStyle name="常规 99 67" xfId="5363"/>
    <cellStyle name="常规 99 73" xfId="5364"/>
    <cellStyle name="常规 99 68" xfId="5365"/>
    <cellStyle name="常规 99 69" xfId="5366"/>
    <cellStyle name="常规 99 7" xfId="5367"/>
    <cellStyle name="常规 99 8" xfId="5368"/>
    <cellStyle name="常规 99 9" xfId="53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52"/>
  <sheetViews>
    <sheetView workbookViewId="0">
      <selection activeCell="C18" sqref="C18"/>
    </sheetView>
  </sheetViews>
  <sheetFormatPr defaultColWidth="9" defaultRowHeight="14.25"/>
  <cols>
    <col min="1" max="1" width="3.125" customWidth="1"/>
    <col min="2" max="2" width="12.875" customWidth="1"/>
    <col min="3" max="3" width="6.5" customWidth="1"/>
    <col min="4" max="4" width="6.375" customWidth="1"/>
    <col min="5" max="5" width="9.375" customWidth="1"/>
    <col min="6" max="10" width="7.5" customWidth="1"/>
    <col min="11" max="11" width="8.75" customWidth="1"/>
    <col min="12" max="12" width="9.5" customWidth="1"/>
    <col min="13" max="13" width="5.25" customWidth="1"/>
    <col min="14" max="14" width="8.125" customWidth="1"/>
    <col min="15" max="15" width="5.75" customWidth="1"/>
    <col min="16" max="16" width="9.125" customWidth="1"/>
  </cols>
  <sheetData>
    <row r="1" ht="45" customHeight="1" spans="1:1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8" customHeight="1" spans="1:1">
      <c r="A2" t="s">
        <v>1</v>
      </c>
    </row>
    <row r="3" ht="24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/>
      <c r="F3" s="14" t="s">
        <v>6</v>
      </c>
      <c r="G3" s="15"/>
      <c r="H3" s="15"/>
      <c r="I3" s="15"/>
      <c r="J3" s="15"/>
      <c r="K3" s="15"/>
      <c r="L3" s="15"/>
      <c r="M3" s="16"/>
      <c r="N3" s="6" t="s">
        <v>7</v>
      </c>
      <c r="O3" s="6" t="s">
        <v>8</v>
      </c>
      <c r="P3" s="6" t="s">
        <v>9</v>
      </c>
    </row>
    <row r="4" ht="45" customHeight="1" spans="1:16">
      <c r="A4" s="6"/>
      <c r="B4" s="6"/>
      <c r="C4" s="6"/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11</v>
      </c>
      <c r="M4" s="6" t="s">
        <v>18</v>
      </c>
      <c r="N4" s="6"/>
      <c r="O4" s="6"/>
      <c r="P4" s="6"/>
    </row>
    <row r="5" ht="24.95" customHeight="1" spans="1:16">
      <c r="A5" s="7">
        <v>1</v>
      </c>
      <c r="B5" s="7" t="s">
        <v>19</v>
      </c>
      <c r="C5" s="7" t="s">
        <v>20</v>
      </c>
      <c r="D5" s="8">
        <v>73.2666666666667</v>
      </c>
      <c r="E5" s="8">
        <f t="shared" ref="E5:E52" si="0">D5*0.5</f>
        <v>36.6333333333333</v>
      </c>
      <c r="F5" s="8">
        <v>17.84</v>
      </c>
      <c r="G5" s="8">
        <v>17.94</v>
      </c>
      <c r="H5" s="8">
        <v>18.1</v>
      </c>
      <c r="I5" s="8">
        <v>17.78</v>
      </c>
      <c r="J5" s="8">
        <v>16.5</v>
      </c>
      <c r="K5" s="8">
        <f t="shared" ref="K5:K52" si="1">J5+I5+H5+G5+F5</f>
        <v>88.16</v>
      </c>
      <c r="L5" s="8">
        <f t="shared" ref="L5:L52" si="2">K5/2</f>
        <v>44.08</v>
      </c>
      <c r="M5" s="8" t="s">
        <v>21</v>
      </c>
      <c r="N5" s="8">
        <f t="shared" ref="N5:N52" si="3">E5+L5</f>
        <v>80.7133333333334</v>
      </c>
      <c r="O5" s="7">
        <v>1</v>
      </c>
      <c r="P5" s="7"/>
    </row>
    <row r="6" ht="24.95" customHeight="1" spans="1:16">
      <c r="A6" s="7">
        <v>2</v>
      </c>
      <c r="B6" s="7" t="s">
        <v>22</v>
      </c>
      <c r="C6" s="7" t="s">
        <v>23</v>
      </c>
      <c r="D6" s="8">
        <v>70.4666666666667</v>
      </c>
      <c r="E6" s="8">
        <f t="shared" si="0"/>
        <v>35.2333333333333</v>
      </c>
      <c r="F6" s="8">
        <v>17.56</v>
      </c>
      <c r="G6" s="8">
        <v>17.78</v>
      </c>
      <c r="H6" s="8">
        <v>17.54</v>
      </c>
      <c r="I6" s="8">
        <v>17.76</v>
      </c>
      <c r="J6" s="8">
        <v>16.5</v>
      </c>
      <c r="K6" s="8">
        <f t="shared" si="1"/>
        <v>87.14</v>
      </c>
      <c r="L6" s="8">
        <f t="shared" si="2"/>
        <v>43.57</v>
      </c>
      <c r="M6" s="8" t="s">
        <v>21</v>
      </c>
      <c r="N6" s="8">
        <f t="shared" si="3"/>
        <v>78.8033333333334</v>
      </c>
      <c r="O6" s="7">
        <v>2</v>
      </c>
      <c r="P6" s="7"/>
    </row>
    <row r="7" ht="24.95" customHeight="1" spans="1:16">
      <c r="A7" s="7">
        <v>3</v>
      </c>
      <c r="B7" s="7" t="s">
        <v>24</v>
      </c>
      <c r="C7" s="7" t="s">
        <v>25</v>
      </c>
      <c r="D7" s="8">
        <v>72.4666666666667</v>
      </c>
      <c r="E7" s="8">
        <f t="shared" si="0"/>
        <v>36.2333333333333</v>
      </c>
      <c r="F7" s="8">
        <v>14.94</v>
      </c>
      <c r="G7" s="8">
        <v>17.1</v>
      </c>
      <c r="H7" s="8">
        <v>17.3</v>
      </c>
      <c r="I7" s="8">
        <v>16.14</v>
      </c>
      <c r="J7" s="8">
        <v>18.6</v>
      </c>
      <c r="K7" s="8">
        <f t="shared" si="1"/>
        <v>84.08</v>
      </c>
      <c r="L7" s="8">
        <f t="shared" si="2"/>
        <v>42.04</v>
      </c>
      <c r="M7" s="8" t="s">
        <v>21</v>
      </c>
      <c r="N7" s="8">
        <f t="shared" si="3"/>
        <v>78.2733333333334</v>
      </c>
      <c r="O7" s="7">
        <v>3</v>
      </c>
      <c r="P7" s="7"/>
    </row>
    <row r="8" ht="24.95" customHeight="1" spans="1:16">
      <c r="A8" s="7">
        <v>4</v>
      </c>
      <c r="B8" s="7" t="s">
        <v>26</v>
      </c>
      <c r="C8" s="7" t="s">
        <v>27</v>
      </c>
      <c r="D8" s="8">
        <v>70.6</v>
      </c>
      <c r="E8" s="8">
        <f t="shared" si="0"/>
        <v>35.3</v>
      </c>
      <c r="F8" s="8">
        <v>17.66</v>
      </c>
      <c r="G8" s="8">
        <v>17.32</v>
      </c>
      <c r="H8" s="8">
        <v>17.24</v>
      </c>
      <c r="I8" s="8">
        <v>17.24</v>
      </c>
      <c r="J8" s="8">
        <v>14.7</v>
      </c>
      <c r="K8" s="8">
        <f t="shared" si="1"/>
        <v>84.16</v>
      </c>
      <c r="L8" s="8">
        <f t="shared" si="2"/>
        <v>42.08</v>
      </c>
      <c r="M8" s="8" t="s">
        <v>21</v>
      </c>
      <c r="N8" s="8">
        <f t="shared" si="3"/>
        <v>77.38</v>
      </c>
      <c r="O8" s="7">
        <v>4</v>
      </c>
      <c r="P8" s="7"/>
    </row>
    <row r="9" ht="24.95" customHeight="1" spans="1:16">
      <c r="A9" s="7">
        <v>5</v>
      </c>
      <c r="B9" s="7" t="s">
        <v>28</v>
      </c>
      <c r="C9" s="7" t="s">
        <v>29</v>
      </c>
      <c r="D9" s="8">
        <v>72.7333333333333</v>
      </c>
      <c r="E9" s="8">
        <f t="shared" si="0"/>
        <v>36.3666666666667</v>
      </c>
      <c r="F9" s="8">
        <v>14.88</v>
      </c>
      <c r="G9" s="8">
        <v>15.82</v>
      </c>
      <c r="H9" s="8">
        <v>16.7</v>
      </c>
      <c r="I9" s="8">
        <v>17.14</v>
      </c>
      <c r="J9" s="8">
        <v>17.3</v>
      </c>
      <c r="K9" s="8">
        <f t="shared" si="1"/>
        <v>81.84</v>
      </c>
      <c r="L9" s="8">
        <f t="shared" si="2"/>
        <v>40.92</v>
      </c>
      <c r="M9" s="8" t="s">
        <v>21</v>
      </c>
      <c r="N9" s="8">
        <f t="shared" si="3"/>
        <v>77.2866666666667</v>
      </c>
      <c r="O9" s="7">
        <v>5</v>
      </c>
      <c r="P9" s="7"/>
    </row>
    <row r="10" ht="24.95" customHeight="1" spans="1:16">
      <c r="A10" s="7">
        <v>6</v>
      </c>
      <c r="B10" s="7" t="s">
        <v>30</v>
      </c>
      <c r="C10" s="7" t="s">
        <v>31</v>
      </c>
      <c r="D10" s="8">
        <v>65.8</v>
      </c>
      <c r="E10" s="8">
        <f t="shared" si="0"/>
        <v>32.9</v>
      </c>
      <c r="F10" s="8">
        <v>17.32</v>
      </c>
      <c r="G10" s="8">
        <v>16.36</v>
      </c>
      <c r="H10" s="8">
        <v>17.38</v>
      </c>
      <c r="I10" s="8">
        <v>17.6</v>
      </c>
      <c r="J10" s="8">
        <v>18.3</v>
      </c>
      <c r="K10" s="8">
        <f t="shared" si="1"/>
        <v>86.96</v>
      </c>
      <c r="L10" s="8">
        <f t="shared" si="2"/>
        <v>43.48</v>
      </c>
      <c r="M10" s="8" t="s">
        <v>21</v>
      </c>
      <c r="N10" s="8">
        <f t="shared" si="3"/>
        <v>76.38</v>
      </c>
      <c r="O10" s="7">
        <v>6</v>
      </c>
      <c r="P10" s="7"/>
    </row>
    <row r="11" ht="24.95" customHeight="1" spans="1:16">
      <c r="A11" s="7">
        <v>7</v>
      </c>
      <c r="B11" s="7" t="s">
        <v>32</v>
      </c>
      <c r="C11" s="7" t="s">
        <v>33</v>
      </c>
      <c r="D11" s="8">
        <v>76</v>
      </c>
      <c r="E11" s="8">
        <f t="shared" si="0"/>
        <v>38</v>
      </c>
      <c r="F11" s="8">
        <v>14.96</v>
      </c>
      <c r="G11" s="8">
        <v>15.38</v>
      </c>
      <c r="H11" s="8">
        <v>16.64</v>
      </c>
      <c r="I11" s="8">
        <v>15.98</v>
      </c>
      <c r="J11" s="8">
        <v>13.3</v>
      </c>
      <c r="K11" s="8">
        <f t="shared" si="1"/>
        <v>76.26</v>
      </c>
      <c r="L11" s="8">
        <f t="shared" si="2"/>
        <v>38.13</v>
      </c>
      <c r="M11" s="8" t="s">
        <v>21</v>
      </c>
      <c r="N11" s="8">
        <f t="shared" si="3"/>
        <v>76.13</v>
      </c>
      <c r="O11" s="7">
        <v>7</v>
      </c>
      <c r="P11" s="7"/>
    </row>
    <row r="12" ht="24.95" customHeight="1" spans="1:16">
      <c r="A12" s="7">
        <v>8</v>
      </c>
      <c r="B12" s="7" t="s">
        <v>34</v>
      </c>
      <c r="C12" s="7" t="s">
        <v>35</v>
      </c>
      <c r="D12" s="8">
        <v>67.6666666666667</v>
      </c>
      <c r="E12" s="8">
        <f t="shared" si="0"/>
        <v>33.8333333333333</v>
      </c>
      <c r="F12" s="8">
        <v>16.16</v>
      </c>
      <c r="G12" s="8">
        <v>16.44</v>
      </c>
      <c r="H12" s="8">
        <v>16.64</v>
      </c>
      <c r="I12" s="8">
        <v>16.88</v>
      </c>
      <c r="J12" s="8">
        <v>18.2</v>
      </c>
      <c r="K12" s="8">
        <f t="shared" si="1"/>
        <v>84.32</v>
      </c>
      <c r="L12" s="8">
        <f t="shared" si="2"/>
        <v>42.16</v>
      </c>
      <c r="M12" s="8" t="s">
        <v>21</v>
      </c>
      <c r="N12" s="8">
        <f t="shared" si="3"/>
        <v>75.9933333333333</v>
      </c>
      <c r="O12" s="7">
        <v>8</v>
      </c>
      <c r="P12" s="7"/>
    </row>
    <row r="13" ht="24.95" customHeight="1" spans="1:16">
      <c r="A13" s="7">
        <v>9</v>
      </c>
      <c r="B13" s="7" t="s">
        <v>36</v>
      </c>
      <c r="C13" s="7" t="s">
        <v>37</v>
      </c>
      <c r="D13" s="8">
        <v>68.1333333333333</v>
      </c>
      <c r="E13" s="8">
        <f t="shared" si="0"/>
        <v>34.0666666666666</v>
      </c>
      <c r="F13" s="8">
        <v>16.88</v>
      </c>
      <c r="G13" s="8">
        <v>17.6</v>
      </c>
      <c r="H13" s="8">
        <v>16.84</v>
      </c>
      <c r="I13" s="8">
        <v>15.5</v>
      </c>
      <c r="J13" s="8">
        <v>17</v>
      </c>
      <c r="K13" s="8">
        <f t="shared" si="1"/>
        <v>83.82</v>
      </c>
      <c r="L13" s="8">
        <f t="shared" si="2"/>
        <v>41.91</v>
      </c>
      <c r="M13" s="8" t="s">
        <v>21</v>
      </c>
      <c r="N13" s="8">
        <f t="shared" si="3"/>
        <v>75.9766666666666</v>
      </c>
      <c r="O13" s="7">
        <v>9</v>
      </c>
      <c r="P13" s="7"/>
    </row>
    <row r="14" ht="24.95" customHeight="1" spans="1:16">
      <c r="A14" s="7">
        <v>10</v>
      </c>
      <c r="B14" s="7" t="s">
        <v>38</v>
      </c>
      <c r="C14" s="7" t="s">
        <v>39</v>
      </c>
      <c r="D14" s="8">
        <v>69.8</v>
      </c>
      <c r="E14" s="8">
        <f t="shared" si="0"/>
        <v>34.9</v>
      </c>
      <c r="F14" s="8">
        <v>15.58</v>
      </c>
      <c r="G14" s="8">
        <v>16.88</v>
      </c>
      <c r="H14" s="8">
        <v>16.94</v>
      </c>
      <c r="I14" s="8">
        <v>17.1</v>
      </c>
      <c r="J14" s="8">
        <v>13.6</v>
      </c>
      <c r="K14" s="8">
        <f t="shared" si="1"/>
        <v>80.1</v>
      </c>
      <c r="L14" s="8">
        <f t="shared" si="2"/>
        <v>40.05</v>
      </c>
      <c r="M14" s="8" t="s">
        <v>21</v>
      </c>
      <c r="N14" s="8">
        <f t="shared" si="3"/>
        <v>74.95</v>
      </c>
      <c r="O14" s="7">
        <v>10</v>
      </c>
      <c r="P14" s="7"/>
    </row>
    <row r="15" ht="24.95" customHeight="1" spans="1:16">
      <c r="A15" s="7">
        <v>11</v>
      </c>
      <c r="B15" s="7" t="s">
        <v>40</v>
      </c>
      <c r="C15" s="7" t="s">
        <v>41</v>
      </c>
      <c r="D15" s="8">
        <v>67.6</v>
      </c>
      <c r="E15" s="8">
        <f t="shared" si="0"/>
        <v>33.8</v>
      </c>
      <c r="F15" s="8">
        <v>16.74</v>
      </c>
      <c r="G15" s="8">
        <v>17.04</v>
      </c>
      <c r="H15" s="8">
        <v>16.74</v>
      </c>
      <c r="I15" s="8">
        <v>15.9</v>
      </c>
      <c r="J15" s="8">
        <v>14.7</v>
      </c>
      <c r="K15" s="8">
        <f t="shared" si="1"/>
        <v>81.12</v>
      </c>
      <c r="L15" s="8">
        <f t="shared" si="2"/>
        <v>40.56</v>
      </c>
      <c r="M15" s="8" t="s">
        <v>21</v>
      </c>
      <c r="N15" s="8">
        <f t="shared" si="3"/>
        <v>74.36</v>
      </c>
      <c r="O15" s="7">
        <v>11</v>
      </c>
      <c r="P15" s="7"/>
    </row>
    <row r="16" ht="24.95" customHeight="1" spans="1:16">
      <c r="A16" s="7">
        <v>12</v>
      </c>
      <c r="B16" s="7" t="s">
        <v>42</v>
      </c>
      <c r="C16" s="7" t="s">
        <v>43</v>
      </c>
      <c r="D16" s="8">
        <v>66.9333333333333</v>
      </c>
      <c r="E16" s="8">
        <f t="shared" si="0"/>
        <v>33.4666666666666</v>
      </c>
      <c r="F16" s="8">
        <v>15.02</v>
      </c>
      <c r="G16" s="8">
        <v>16.3</v>
      </c>
      <c r="H16" s="8">
        <v>16.5</v>
      </c>
      <c r="I16" s="8">
        <v>15.84</v>
      </c>
      <c r="J16" s="8">
        <v>18</v>
      </c>
      <c r="K16" s="8">
        <f t="shared" si="1"/>
        <v>81.66</v>
      </c>
      <c r="L16" s="8">
        <f t="shared" si="2"/>
        <v>40.83</v>
      </c>
      <c r="M16" s="8" t="s">
        <v>21</v>
      </c>
      <c r="N16" s="8">
        <f t="shared" si="3"/>
        <v>74.2966666666667</v>
      </c>
      <c r="O16" s="7">
        <v>12</v>
      </c>
      <c r="P16" s="7"/>
    </row>
    <row r="17" ht="24.95" customHeight="1" spans="1:16">
      <c r="A17" s="7">
        <v>13</v>
      </c>
      <c r="B17" s="7" t="s">
        <v>44</v>
      </c>
      <c r="C17" s="7" t="s">
        <v>45</v>
      </c>
      <c r="D17" s="8">
        <v>65.0666666666667</v>
      </c>
      <c r="E17" s="8">
        <f t="shared" si="0"/>
        <v>32.5333333333334</v>
      </c>
      <c r="F17" s="8">
        <v>15.74</v>
      </c>
      <c r="G17" s="8">
        <v>14.8</v>
      </c>
      <c r="H17" s="8">
        <v>17.14</v>
      </c>
      <c r="I17" s="8">
        <v>18.72</v>
      </c>
      <c r="J17" s="8">
        <v>17.1</v>
      </c>
      <c r="K17" s="8">
        <f t="shared" si="1"/>
        <v>83.5</v>
      </c>
      <c r="L17" s="8">
        <f t="shared" si="2"/>
        <v>41.75</v>
      </c>
      <c r="M17" s="8" t="s">
        <v>21</v>
      </c>
      <c r="N17" s="8">
        <f t="shared" si="3"/>
        <v>74.2833333333334</v>
      </c>
      <c r="O17" s="7">
        <v>13</v>
      </c>
      <c r="P17" s="7"/>
    </row>
    <row r="18" ht="24.95" customHeight="1" spans="1:16">
      <c r="A18" s="7">
        <v>14</v>
      </c>
      <c r="B18" s="7" t="s">
        <v>46</v>
      </c>
      <c r="C18" s="7" t="s">
        <v>47</v>
      </c>
      <c r="D18" s="8">
        <v>65.4666666666667</v>
      </c>
      <c r="E18" s="8">
        <f t="shared" si="0"/>
        <v>32.7333333333333</v>
      </c>
      <c r="F18" s="8">
        <v>15.84</v>
      </c>
      <c r="G18" s="8">
        <v>17.14</v>
      </c>
      <c r="H18" s="8">
        <v>17.36</v>
      </c>
      <c r="I18" s="8">
        <v>18</v>
      </c>
      <c r="J18" s="8">
        <v>14.6</v>
      </c>
      <c r="K18" s="8">
        <f t="shared" si="1"/>
        <v>82.94</v>
      </c>
      <c r="L18" s="8">
        <f t="shared" si="2"/>
        <v>41.47</v>
      </c>
      <c r="M18" s="8" t="s">
        <v>21</v>
      </c>
      <c r="N18" s="8">
        <f t="shared" si="3"/>
        <v>74.2033333333333</v>
      </c>
      <c r="O18" s="7">
        <v>14</v>
      </c>
      <c r="P18" s="7"/>
    </row>
    <row r="19" ht="24.95" customHeight="1" spans="1:16">
      <c r="A19" s="7">
        <v>15</v>
      </c>
      <c r="B19" s="7" t="s">
        <v>48</v>
      </c>
      <c r="C19" s="7" t="s">
        <v>49</v>
      </c>
      <c r="D19" s="8">
        <v>69.4</v>
      </c>
      <c r="E19" s="8">
        <f t="shared" si="0"/>
        <v>34.7</v>
      </c>
      <c r="F19" s="8">
        <v>15.44</v>
      </c>
      <c r="G19" s="8">
        <v>14.2</v>
      </c>
      <c r="H19" s="8">
        <v>15.6</v>
      </c>
      <c r="I19" s="8">
        <v>15</v>
      </c>
      <c r="J19" s="8">
        <v>18.1</v>
      </c>
      <c r="K19" s="8">
        <f t="shared" si="1"/>
        <v>78.34</v>
      </c>
      <c r="L19" s="8">
        <f t="shared" si="2"/>
        <v>39.17</v>
      </c>
      <c r="M19" s="8" t="s">
        <v>21</v>
      </c>
      <c r="N19" s="8">
        <f t="shared" si="3"/>
        <v>73.87</v>
      </c>
      <c r="O19" s="7">
        <v>15</v>
      </c>
      <c r="P19" s="7"/>
    </row>
    <row r="20" ht="24.95" customHeight="1" spans="1:16">
      <c r="A20" s="7">
        <v>16</v>
      </c>
      <c r="B20" s="7" t="s">
        <v>50</v>
      </c>
      <c r="C20" s="7" t="s">
        <v>51</v>
      </c>
      <c r="D20" s="8">
        <v>73.1333333333333</v>
      </c>
      <c r="E20" s="8">
        <f t="shared" si="0"/>
        <v>36.5666666666666</v>
      </c>
      <c r="F20" s="8">
        <v>13.32</v>
      </c>
      <c r="G20" s="8">
        <v>13.3</v>
      </c>
      <c r="H20" s="8">
        <v>15.62</v>
      </c>
      <c r="I20" s="8">
        <v>14.2</v>
      </c>
      <c r="J20" s="8">
        <v>17</v>
      </c>
      <c r="K20" s="8">
        <f t="shared" si="1"/>
        <v>73.44</v>
      </c>
      <c r="L20" s="8">
        <f t="shared" si="2"/>
        <v>36.72</v>
      </c>
      <c r="M20" s="8" t="s">
        <v>21</v>
      </c>
      <c r="N20" s="8">
        <f t="shared" si="3"/>
        <v>73.2866666666666</v>
      </c>
      <c r="O20" s="7">
        <v>16</v>
      </c>
      <c r="P20" s="7"/>
    </row>
    <row r="21" ht="24.95" customHeight="1" spans="1:16">
      <c r="A21" s="7">
        <v>17</v>
      </c>
      <c r="B21" s="7" t="s">
        <v>52</v>
      </c>
      <c r="C21" s="7" t="s">
        <v>53</v>
      </c>
      <c r="D21" s="8">
        <v>66</v>
      </c>
      <c r="E21" s="8">
        <f t="shared" si="0"/>
        <v>33</v>
      </c>
      <c r="F21" s="8">
        <v>13.76</v>
      </c>
      <c r="G21" s="8">
        <v>15.52</v>
      </c>
      <c r="H21" s="8">
        <v>16.76</v>
      </c>
      <c r="I21" s="8">
        <v>16.46</v>
      </c>
      <c r="J21" s="8">
        <v>17.8</v>
      </c>
      <c r="K21" s="8">
        <f t="shared" si="1"/>
        <v>80.3</v>
      </c>
      <c r="L21" s="8">
        <f t="shared" si="2"/>
        <v>40.15</v>
      </c>
      <c r="M21" s="8" t="s">
        <v>21</v>
      </c>
      <c r="N21" s="8">
        <f t="shared" si="3"/>
        <v>73.15</v>
      </c>
      <c r="O21" s="7">
        <v>17</v>
      </c>
      <c r="P21" s="7"/>
    </row>
    <row r="22" ht="24.95" customHeight="1" spans="1:16">
      <c r="A22" s="7">
        <v>18</v>
      </c>
      <c r="B22" s="7" t="s">
        <v>54</v>
      </c>
      <c r="C22" s="7" t="s">
        <v>55</v>
      </c>
      <c r="D22" s="8">
        <v>67.5333333333333</v>
      </c>
      <c r="E22" s="8">
        <f t="shared" si="0"/>
        <v>33.7666666666667</v>
      </c>
      <c r="F22" s="8">
        <v>15.2</v>
      </c>
      <c r="G22" s="8">
        <v>16.76</v>
      </c>
      <c r="H22" s="8">
        <v>17.08</v>
      </c>
      <c r="I22" s="8">
        <v>15.08</v>
      </c>
      <c r="J22" s="8">
        <v>14.5</v>
      </c>
      <c r="K22" s="8">
        <f t="shared" si="1"/>
        <v>78.62</v>
      </c>
      <c r="L22" s="8">
        <f t="shared" si="2"/>
        <v>39.31</v>
      </c>
      <c r="M22" s="8" t="s">
        <v>21</v>
      </c>
      <c r="N22" s="8">
        <f t="shared" si="3"/>
        <v>73.0766666666667</v>
      </c>
      <c r="O22" s="7">
        <v>18</v>
      </c>
      <c r="P22" s="7"/>
    </row>
    <row r="23" ht="24.95" customHeight="1" spans="1:16">
      <c r="A23" s="7">
        <v>19</v>
      </c>
      <c r="B23" s="7" t="s">
        <v>56</v>
      </c>
      <c r="C23" s="7" t="s">
        <v>57</v>
      </c>
      <c r="D23" s="8">
        <v>67.3333333333333</v>
      </c>
      <c r="E23" s="8">
        <f t="shared" si="0"/>
        <v>33.6666666666667</v>
      </c>
      <c r="F23" s="8">
        <v>15.64</v>
      </c>
      <c r="G23" s="8">
        <v>16.2</v>
      </c>
      <c r="H23" s="8">
        <v>16.8</v>
      </c>
      <c r="I23" s="8">
        <v>15.94</v>
      </c>
      <c r="J23" s="8">
        <v>13.7</v>
      </c>
      <c r="K23" s="8">
        <f t="shared" si="1"/>
        <v>78.28</v>
      </c>
      <c r="L23" s="8">
        <f t="shared" si="2"/>
        <v>39.14</v>
      </c>
      <c r="M23" s="8" t="s">
        <v>21</v>
      </c>
      <c r="N23" s="8">
        <f t="shared" si="3"/>
        <v>72.8066666666666</v>
      </c>
      <c r="O23" s="7">
        <v>19</v>
      </c>
      <c r="P23" s="7"/>
    </row>
    <row r="24" ht="24.95" customHeight="1" spans="1:16">
      <c r="A24" s="7">
        <v>20</v>
      </c>
      <c r="B24" s="7" t="s">
        <v>58</v>
      </c>
      <c r="C24" s="7" t="s">
        <v>59</v>
      </c>
      <c r="D24" s="8">
        <v>67.1333333333333</v>
      </c>
      <c r="E24" s="8">
        <f t="shared" si="0"/>
        <v>33.5666666666666</v>
      </c>
      <c r="F24" s="8">
        <v>15.78</v>
      </c>
      <c r="G24" s="8">
        <v>16.6</v>
      </c>
      <c r="H24" s="8">
        <v>16.78</v>
      </c>
      <c r="I24" s="8">
        <v>16.16</v>
      </c>
      <c r="J24" s="8">
        <v>13.1</v>
      </c>
      <c r="K24" s="8">
        <f t="shared" si="1"/>
        <v>78.42</v>
      </c>
      <c r="L24" s="8">
        <f t="shared" si="2"/>
        <v>39.21</v>
      </c>
      <c r="M24" s="8" t="s">
        <v>21</v>
      </c>
      <c r="N24" s="8">
        <f t="shared" si="3"/>
        <v>72.7766666666666</v>
      </c>
      <c r="O24" s="7">
        <v>20</v>
      </c>
      <c r="P24" s="7"/>
    </row>
    <row r="25" ht="24.95" customHeight="1" spans="1:16">
      <c r="A25" s="7">
        <v>21</v>
      </c>
      <c r="B25" s="7" t="s">
        <v>60</v>
      </c>
      <c r="C25" s="7" t="s">
        <v>61</v>
      </c>
      <c r="D25" s="8">
        <v>65.7333333333333</v>
      </c>
      <c r="E25" s="8">
        <f t="shared" si="0"/>
        <v>32.8666666666667</v>
      </c>
      <c r="F25" s="8">
        <v>14.06</v>
      </c>
      <c r="G25" s="8">
        <v>16.26</v>
      </c>
      <c r="H25" s="8">
        <v>16.98</v>
      </c>
      <c r="I25" s="8">
        <v>17.6</v>
      </c>
      <c r="J25" s="8">
        <v>14.2</v>
      </c>
      <c r="K25" s="8">
        <f t="shared" si="1"/>
        <v>79.1</v>
      </c>
      <c r="L25" s="8">
        <f t="shared" si="2"/>
        <v>39.55</v>
      </c>
      <c r="M25" s="8" t="s">
        <v>21</v>
      </c>
      <c r="N25" s="8">
        <f t="shared" si="3"/>
        <v>72.4166666666667</v>
      </c>
      <c r="O25" s="7">
        <v>21</v>
      </c>
      <c r="P25" s="7"/>
    </row>
    <row r="26" ht="24.95" customHeight="1" spans="1:16">
      <c r="A26" s="7">
        <v>22</v>
      </c>
      <c r="B26" s="7" t="s">
        <v>62</v>
      </c>
      <c r="C26" s="7" t="s">
        <v>63</v>
      </c>
      <c r="D26" s="8">
        <v>64.9333333333333</v>
      </c>
      <c r="E26" s="8">
        <f t="shared" si="0"/>
        <v>32.4666666666666</v>
      </c>
      <c r="F26" s="8">
        <v>15.78</v>
      </c>
      <c r="G26" s="8">
        <v>16.46</v>
      </c>
      <c r="H26" s="8">
        <v>17.08</v>
      </c>
      <c r="I26" s="8">
        <v>15.9</v>
      </c>
      <c r="J26" s="8">
        <v>14.3</v>
      </c>
      <c r="K26" s="8">
        <f t="shared" si="1"/>
        <v>79.52</v>
      </c>
      <c r="L26" s="8">
        <f t="shared" si="2"/>
        <v>39.76</v>
      </c>
      <c r="M26" s="8" t="s">
        <v>21</v>
      </c>
      <c r="N26" s="8">
        <f t="shared" si="3"/>
        <v>72.2266666666666</v>
      </c>
      <c r="O26" s="7">
        <v>22</v>
      </c>
      <c r="P26" s="7"/>
    </row>
    <row r="27" ht="24.95" customHeight="1" spans="1:16">
      <c r="A27" s="7">
        <v>23</v>
      </c>
      <c r="B27" s="7" t="s">
        <v>64</v>
      </c>
      <c r="C27" s="7" t="s">
        <v>65</v>
      </c>
      <c r="D27" s="8">
        <v>63.5333333333333</v>
      </c>
      <c r="E27" s="8">
        <f t="shared" si="0"/>
        <v>31.7666666666667</v>
      </c>
      <c r="F27" s="8">
        <v>15.16</v>
      </c>
      <c r="G27" s="8">
        <v>16.56</v>
      </c>
      <c r="H27" s="8">
        <v>17.18</v>
      </c>
      <c r="I27" s="8">
        <v>17.76</v>
      </c>
      <c r="J27" s="8">
        <v>13.9</v>
      </c>
      <c r="K27" s="8">
        <f t="shared" si="1"/>
        <v>80.56</v>
      </c>
      <c r="L27" s="8">
        <f t="shared" si="2"/>
        <v>40.28</v>
      </c>
      <c r="M27" s="8" t="s">
        <v>21</v>
      </c>
      <c r="N27" s="8">
        <f t="shared" si="3"/>
        <v>72.0466666666667</v>
      </c>
      <c r="O27" s="7">
        <v>23</v>
      </c>
      <c r="P27" s="7"/>
    </row>
    <row r="28" ht="24.95" customHeight="1" spans="1:16">
      <c r="A28" s="7">
        <v>24</v>
      </c>
      <c r="B28" s="7" t="s">
        <v>66</v>
      </c>
      <c r="C28" s="7" t="s">
        <v>67</v>
      </c>
      <c r="D28" s="8">
        <v>68.2666666666667</v>
      </c>
      <c r="E28" s="8">
        <f t="shared" si="0"/>
        <v>34.1333333333333</v>
      </c>
      <c r="F28" s="8">
        <v>13.86</v>
      </c>
      <c r="G28" s="8">
        <v>14.12</v>
      </c>
      <c r="H28" s="8">
        <v>14.82</v>
      </c>
      <c r="I28" s="8">
        <v>14.64</v>
      </c>
      <c r="J28" s="8">
        <v>13.6</v>
      </c>
      <c r="K28" s="8">
        <f t="shared" si="1"/>
        <v>71.04</v>
      </c>
      <c r="L28" s="8">
        <f t="shared" si="2"/>
        <v>35.52</v>
      </c>
      <c r="M28" s="8" t="s">
        <v>21</v>
      </c>
      <c r="N28" s="8">
        <f t="shared" si="3"/>
        <v>69.6533333333333</v>
      </c>
      <c r="O28" s="7">
        <v>24</v>
      </c>
      <c r="P28" s="7"/>
    </row>
    <row r="29" ht="24.95" customHeight="1" spans="1:16">
      <c r="A29" s="7">
        <v>25</v>
      </c>
      <c r="B29" s="7" t="s">
        <v>68</v>
      </c>
      <c r="C29" s="7" t="s">
        <v>69</v>
      </c>
      <c r="D29" s="8">
        <v>62.5333333333333</v>
      </c>
      <c r="E29" s="8">
        <f t="shared" si="0"/>
        <v>31.2666666666667</v>
      </c>
      <c r="F29" s="8">
        <v>15.9</v>
      </c>
      <c r="G29" s="8">
        <v>16.92</v>
      </c>
      <c r="H29" s="8">
        <v>16.68</v>
      </c>
      <c r="I29" s="8">
        <v>15.32</v>
      </c>
      <c r="J29" s="8">
        <v>11.8</v>
      </c>
      <c r="K29" s="8">
        <f t="shared" si="1"/>
        <v>76.62</v>
      </c>
      <c r="L29" s="8">
        <f t="shared" si="2"/>
        <v>38.31</v>
      </c>
      <c r="M29" s="8" t="s">
        <v>21</v>
      </c>
      <c r="N29" s="8">
        <f t="shared" si="3"/>
        <v>69.5766666666667</v>
      </c>
      <c r="O29" s="7">
        <v>25</v>
      </c>
      <c r="P29" s="7"/>
    </row>
    <row r="30" ht="24.95" customHeight="1" spans="1:16">
      <c r="A30" s="7">
        <v>26</v>
      </c>
      <c r="B30" s="7" t="s">
        <v>70</v>
      </c>
      <c r="C30" s="7" t="s">
        <v>71</v>
      </c>
      <c r="D30" s="8">
        <v>67</v>
      </c>
      <c r="E30" s="8">
        <f t="shared" si="0"/>
        <v>33.5</v>
      </c>
      <c r="F30" s="8">
        <v>13.12</v>
      </c>
      <c r="G30" s="8">
        <v>13.52</v>
      </c>
      <c r="H30" s="8">
        <v>16.6</v>
      </c>
      <c r="I30" s="8">
        <v>15.22</v>
      </c>
      <c r="J30" s="8">
        <v>13.4</v>
      </c>
      <c r="K30" s="8">
        <f t="shared" si="1"/>
        <v>71.86</v>
      </c>
      <c r="L30" s="8">
        <f t="shared" si="2"/>
        <v>35.93</v>
      </c>
      <c r="M30" s="8" t="s">
        <v>21</v>
      </c>
      <c r="N30" s="8">
        <f t="shared" si="3"/>
        <v>69.43</v>
      </c>
      <c r="O30" s="7">
        <v>26</v>
      </c>
      <c r="P30" s="7"/>
    </row>
    <row r="31" ht="24.95" customHeight="1" spans="1:16">
      <c r="A31" s="7">
        <v>27</v>
      </c>
      <c r="B31" s="7" t="s">
        <v>72</v>
      </c>
      <c r="C31" s="7" t="s">
        <v>73</v>
      </c>
      <c r="D31" s="8">
        <v>66.1333333333333</v>
      </c>
      <c r="E31" s="8">
        <f t="shared" si="0"/>
        <v>33.0666666666666</v>
      </c>
      <c r="F31" s="8">
        <v>12.9</v>
      </c>
      <c r="G31" s="8">
        <v>13.74</v>
      </c>
      <c r="H31" s="8">
        <v>15.88</v>
      </c>
      <c r="I31" s="8">
        <v>15.2</v>
      </c>
      <c r="J31" s="8">
        <v>14.5</v>
      </c>
      <c r="K31" s="8">
        <f t="shared" si="1"/>
        <v>72.22</v>
      </c>
      <c r="L31" s="8">
        <f t="shared" si="2"/>
        <v>36.11</v>
      </c>
      <c r="M31" s="8" t="s">
        <v>21</v>
      </c>
      <c r="N31" s="8">
        <f t="shared" si="3"/>
        <v>69.1766666666666</v>
      </c>
      <c r="O31" s="7">
        <v>27</v>
      </c>
      <c r="P31" s="7"/>
    </row>
    <row r="32" ht="24.95" customHeight="1" spans="1:16">
      <c r="A32" s="7">
        <v>28</v>
      </c>
      <c r="B32" s="7" t="s">
        <v>74</v>
      </c>
      <c r="C32" s="7" t="s">
        <v>75</v>
      </c>
      <c r="D32" s="8">
        <v>62.0666666666667</v>
      </c>
      <c r="E32" s="8">
        <f t="shared" si="0"/>
        <v>31.0333333333333</v>
      </c>
      <c r="F32" s="8">
        <v>15.84</v>
      </c>
      <c r="G32" s="8">
        <v>15.5</v>
      </c>
      <c r="H32" s="8">
        <v>15.54</v>
      </c>
      <c r="I32" s="8">
        <v>15.5</v>
      </c>
      <c r="J32" s="8">
        <v>11.4</v>
      </c>
      <c r="K32" s="8">
        <f t="shared" si="1"/>
        <v>73.78</v>
      </c>
      <c r="L32" s="8">
        <f t="shared" si="2"/>
        <v>36.89</v>
      </c>
      <c r="M32" s="8" t="s">
        <v>21</v>
      </c>
      <c r="N32" s="8">
        <f t="shared" si="3"/>
        <v>67.9233333333333</v>
      </c>
      <c r="O32" s="7">
        <v>28</v>
      </c>
      <c r="P32" s="7"/>
    </row>
    <row r="33" ht="24.95" customHeight="1" spans="1:16">
      <c r="A33" s="7">
        <v>29</v>
      </c>
      <c r="B33" s="7" t="s">
        <v>76</v>
      </c>
      <c r="C33" s="7" t="s">
        <v>77</v>
      </c>
      <c r="D33" s="8">
        <v>55.2</v>
      </c>
      <c r="E33" s="8">
        <f t="shared" si="0"/>
        <v>27.6</v>
      </c>
      <c r="F33" s="8">
        <v>15.22</v>
      </c>
      <c r="G33" s="8">
        <v>14.18</v>
      </c>
      <c r="H33" s="8">
        <v>16.12</v>
      </c>
      <c r="I33" s="8">
        <v>17.78</v>
      </c>
      <c r="J33" s="8">
        <v>17</v>
      </c>
      <c r="K33" s="8">
        <f t="shared" si="1"/>
        <v>80.3</v>
      </c>
      <c r="L33" s="8">
        <f t="shared" si="2"/>
        <v>40.15</v>
      </c>
      <c r="M33" s="8" t="s">
        <v>21</v>
      </c>
      <c r="N33" s="8">
        <f t="shared" si="3"/>
        <v>67.75</v>
      </c>
      <c r="O33" s="7">
        <v>29</v>
      </c>
      <c r="P33" s="7"/>
    </row>
    <row r="34" ht="24.95" customHeight="1" spans="1:16">
      <c r="A34" s="7">
        <v>30</v>
      </c>
      <c r="B34" s="7" t="s">
        <v>78</v>
      </c>
      <c r="C34" s="7" t="s">
        <v>79</v>
      </c>
      <c r="D34" s="8">
        <v>60</v>
      </c>
      <c r="E34" s="8">
        <f t="shared" si="0"/>
        <v>30</v>
      </c>
      <c r="F34" s="8">
        <v>17.26</v>
      </c>
      <c r="G34" s="8">
        <v>14.78</v>
      </c>
      <c r="H34" s="8">
        <v>15.96</v>
      </c>
      <c r="I34" s="8">
        <v>14.28</v>
      </c>
      <c r="J34" s="8">
        <v>11.4</v>
      </c>
      <c r="K34" s="8">
        <f t="shared" si="1"/>
        <v>73.68</v>
      </c>
      <c r="L34" s="8">
        <f t="shared" si="2"/>
        <v>36.84</v>
      </c>
      <c r="M34" s="8" t="s">
        <v>21</v>
      </c>
      <c r="N34" s="8">
        <f t="shared" si="3"/>
        <v>66.84</v>
      </c>
      <c r="O34" s="7">
        <v>30</v>
      </c>
      <c r="P34" s="7"/>
    </row>
    <row r="35" ht="24.95" customHeight="1" spans="1:16">
      <c r="A35" s="7">
        <v>31</v>
      </c>
      <c r="B35" s="7" t="s">
        <v>80</v>
      </c>
      <c r="C35" s="7" t="s">
        <v>81</v>
      </c>
      <c r="D35" s="8">
        <v>55</v>
      </c>
      <c r="E35" s="8">
        <f t="shared" si="0"/>
        <v>27.5</v>
      </c>
      <c r="F35" s="8">
        <v>14.08</v>
      </c>
      <c r="G35" s="8">
        <v>15.78</v>
      </c>
      <c r="H35" s="8">
        <v>16.72</v>
      </c>
      <c r="I35" s="8">
        <v>16.4</v>
      </c>
      <c r="J35" s="8">
        <v>13.9</v>
      </c>
      <c r="K35" s="8">
        <f t="shared" si="1"/>
        <v>76.88</v>
      </c>
      <c r="L35" s="8">
        <f t="shared" si="2"/>
        <v>38.44</v>
      </c>
      <c r="M35" s="8" t="s">
        <v>21</v>
      </c>
      <c r="N35" s="8">
        <f t="shared" si="3"/>
        <v>65.94</v>
      </c>
      <c r="O35" s="7">
        <v>31</v>
      </c>
      <c r="P35" s="7"/>
    </row>
    <row r="36" ht="24.95" customHeight="1" spans="1:16">
      <c r="A36" s="7">
        <v>32</v>
      </c>
      <c r="B36" s="7" t="s">
        <v>82</v>
      </c>
      <c r="C36" s="7" t="s">
        <v>83</v>
      </c>
      <c r="D36" s="8">
        <v>59.4</v>
      </c>
      <c r="E36" s="8">
        <f t="shared" si="0"/>
        <v>29.7</v>
      </c>
      <c r="F36" s="8">
        <v>13.84</v>
      </c>
      <c r="G36" s="8">
        <v>14.2</v>
      </c>
      <c r="H36" s="8">
        <v>14.2</v>
      </c>
      <c r="I36" s="8">
        <v>15.84</v>
      </c>
      <c r="J36" s="8">
        <v>13.5</v>
      </c>
      <c r="K36" s="8">
        <f t="shared" si="1"/>
        <v>71.58</v>
      </c>
      <c r="L36" s="8">
        <f t="shared" si="2"/>
        <v>35.79</v>
      </c>
      <c r="M36" s="8" t="s">
        <v>21</v>
      </c>
      <c r="N36" s="8">
        <f t="shared" si="3"/>
        <v>65.49</v>
      </c>
      <c r="O36" s="7">
        <v>32</v>
      </c>
      <c r="P36" s="7"/>
    </row>
    <row r="37" ht="24.95" customHeight="1" spans="1:16">
      <c r="A37" s="7">
        <v>33</v>
      </c>
      <c r="B37" s="7" t="s">
        <v>84</v>
      </c>
      <c r="C37" s="7" t="s">
        <v>85</v>
      </c>
      <c r="D37" s="8">
        <v>62.3333333333333</v>
      </c>
      <c r="E37" s="8">
        <f t="shared" si="0"/>
        <v>31.1666666666667</v>
      </c>
      <c r="F37" s="8">
        <v>12.26</v>
      </c>
      <c r="G37" s="8">
        <v>14.16</v>
      </c>
      <c r="H37" s="8">
        <v>14.88</v>
      </c>
      <c r="I37" s="8">
        <v>15.54</v>
      </c>
      <c r="J37" s="8">
        <v>10.8</v>
      </c>
      <c r="K37" s="8">
        <f t="shared" si="1"/>
        <v>67.64</v>
      </c>
      <c r="L37" s="8">
        <f t="shared" si="2"/>
        <v>33.82</v>
      </c>
      <c r="M37" s="8" t="s">
        <v>21</v>
      </c>
      <c r="N37" s="8">
        <f t="shared" si="3"/>
        <v>64.9866666666667</v>
      </c>
      <c r="O37" s="7">
        <v>33</v>
      </c>
      <c r="P37" s="7"/>
    </row>
    <row r="38" ht="24.95" customHeight="1" spans="1:16">
      <c r="A38" s="7">
        <v>34</v>
      </c>
      <c r="B38" s="7" t="s">
        <v>86</v>
      </c>
      <c r="C38" s="7" t="s">
        <v>87</v>
      </c>
      <c r="D38" s="8">
        <v>57.8666666666667</v>
      </c>
      <c r="E38" s="8">
        <f t="shared" si="0"/>
        <v>28.9333333333334</v>
      </c>
      <c r="F38" s="8">
        <v>15.8</v>
      </c>
      <c r="G38" s="8">
        <v>16.08</v>
      </c>
      <c r="H38" s="8">
        <v>13.36</v>
      </c>
      <c r="I38" s="8">
        <v>14.94</v>
      </c>
      <c r="J38" s="8">
        <v>10.5</v>
      </c>
      <c r="K38" s="8">
        <f t="shared" si="1"/>
        <v>70.68</v>
      </c>
      <c r="L38" s="8">
        <f t="shared" si="2"/>
        <v>35.34</v>
      </c>
      <c r="M38" s="8" t="s">
        <v>21</v>
      </c>
      <c r="N38" s="8">
        <f t="shared" si="3"/>
        <v>64.2733333333333</v>
      </c>
      <c r="O38" s="7">
        <v>34</v>
      </c>
      <c r="P38" s="7"/>
    </row>
    <row r="39" ht="24.95" customHeight="1" spans="1:16">
      <c r="A39" s="7">
        <v>35</v>
      </c>
      <c r="B39" s="7" t="s">
        <v>88</v>
      </c>
      <c r="C39" s="7" t="s">
        <v>89</v>
      </c>
      <c r="D39" s="8">
        <v>61.8</v>
      </c>
      <c r="E39" s="8">
        <f t="shared" si="0"/>
        <v>30.9</v>
      </c>
      <c r="F39" s="8">
        <v>12.96</v>
      </c>
      <c r="G39" s="8">
        <v>12.98</v>
      </c>
      <c r="H39" s="8">
        <v>13.46</v>
      </c>
      <c r="I39" s="8">
        <v>15.62</v>
      </c>
      <c r="J39" s="8">
        <v>11.3</v>
      </c>
      <c r="K39" s="8">
        <f t="shared" si="1"/>
        <v>66.32</v>
      </c>
      <c r="L39" s="8">
        <f t="shared" si="2"/>
        <v>33.16</v>
      </c>
      <c r="M39" s="8" t="s">
        <v>21</v>
      </c>
      <c r="N39" s="8">
        <f t="shared" si="3"/>
        <v>64.06</v>
      </c>
      <c r="O39" s="7">
        <v>35</v>
      </c>
      <c r="P39" s="7"/>
    </row>
    <row r="40" ht="24.95" customHeight="1" spans="1:16">
      <c r="A40" s="7">
        <v>36</v>
      </c>
      <c r="B40" s="7" t="s">
        <v>90</v>
      </c>
      <c r="C40" s="7" t="s">
        <v>91</v>
      </c>
      <c r="D40" s="8">
        <v>59</v>
      </c>
      <c r="E40" s="8">
        <f t="shared" si="0"/>
        <v>29.5</v>
      </c>
      <c r="F40" s="8">
        <v>13.02</v>
      </c>
      <c r="G40" s="8">
        <v>15.1</v>
      </c>
      <c r="H40" s="8">
        <v>13.52</v>
      </c>
      <c r="I40" s="8">
        <v>13.14</v>
      </c>
      <c r="J40" s="8">
        <v>14</v>
      </c>
      <c r="K40" s="8">
        <f t="shared" si="1"/>
        <v>68.78</v>
      </c>
      <c r="L40" s="8">
        <f t="shared" si="2"/>
        <v>34.39</v>
      </c>
      <c r="M40" s="8" t="s">
        <v>21</v>
      </c>
      <c r="N40" s="8">
        <f t="shared" si="3"/>
        <v>63.89</v>
      </c>
      <c r="O40" s="7">
        <v>36</v>
      </c>
      <c r="P40" s="7"/>
    </row>
    <row r="41" ht="24.95" customHeight="1" spans="1:16">
      <c r="A41" s="7">
        <v>37</v>
      </c>
      <c r="B41" s="7" t="s">
        <v>92</v>
      </c>
      <c r="C41" s="7" t="s">
        <v>93</v>
      </c>
      <c r="D41" s="8">
        <v>59.5333333333333</v>
      </c>
      <c r="E41" s="8">
        <f t="shared" si="0"/>
        <v>29.7666666666667</v>
      </c>
      <c r="F41" s="8">
        <v>13.24</v>
      </c>
      <c r="G41" s="8">
        <v>13.16</v>
      </c>
      <c r="H41" s="8">
        <v>14.44</v>
      </c>
      <c r="I41" s="8">
        <v>14.62</v>
      </c>
      <c r="J41" s="8">
        <v>10.8</v>
      </c>
      <c r="K41" s="8">
        <f t="shared" si="1"/>
        <v>66.26</v>
      </c>
      <c r="L41" s="8">
        <f t="shared" si="2"/>
        <v>33.13</v>
      </c>
      <c r="M41" s="8" t="s">
        <v>21</v>
      </c>
      <c r="N41" s="8">
        <f t="shared" si="3"/>
        <v>62.8966666666666</v>
      </c>
      <c r="O41" s="7">
        <v>37</v>
      </c>
      <c r="P41" s="7"/>
    </row>
    <row r="42" ht="24.95" customHeight="1" spans="1:16">
      <c r="A42" s="7">
        <v>38</v>
      </c>
      <c r="B42" s="7" t="s">
        <v>94</v>
      </c>
      <c r="C42" s="7" t="s">
        <v>95</v>
      </c>
      <c r="D42" s="8">
        <v>57.0666666666667</v>
      </c>
      <c r="E42" s="8">
        <f t="shared" si="0"/>
        <v>28.5333333333333</v>
      </c>
      <c r="F42" s="8">
        <v>14.88</v>
      </c>
      <c r="G42" s="8">
        <v>12.82</v>
      </c>
      <c r="H42" s="8">
        <v>13.6</v>
      </c>
      <c r="I42" s="8">
        <v>13.7</v>
      </c>
      <c r="J42" s="8">
        <v>11.9</v>
      </c>
      <c r="K42" s="8">
        <f t="shared" si="1"/>
        <v>66.9</v>
      </c>
      <c r="L42" s="8">
        <f t="shared" si="2"/>
        <v>33.45</v>
      </c>
      <c r="M42" s="8" t="s">
        <v>21</v>
      </c>
      <c r="N42" s="8">
        <f t="shared" si="3"/>
        <v>61.9833333333333</v>
      </c>
      <c r="O42" s="7">
        <v>38</v>
      </c>
      <c r="P42" s="7"/>
    </row>
    <row r="43" ht="24.95" customHeight="1" spans="1:16">
      <c r="A43" s="7">
        <v>39</v>
      </c>
      <c r="B43" s="7" t="s">
        <v>96</v>
      </c>
      <c r="C43" s="7" t="s">
        <v>97</v>
      </c>
      <c r="D43" s="8">
        <v>58.2</v>
      </c>
      <c r="E43" s="8">
        <f t="shared" si="0"/>
        <v>29.1</v>
      </c>
      <c r="F43" s="8">
        <v>14.42</v>
      </c>
      <c r="G43" s="8">
        <v>12.8</v>
      </c>
      <c r="H43" s="8">
        <v>14.02</v>
      </c>
      <c r="I43" s="8">
        <v>13.14</v>
      </c>
      <c r="J43" s="8">
        <v>10.1</v>
      </c>
      <c r="K43" s="8">
        <f t="shared" si="1"/>
        <v>64.48</v>
      </c>
      <c r="L43" s="8">
        <f t="shared" si="2"/>
        <v>32.24</v>
      </c>
      <c r="M43" s="8" t="s">
        <v>21</v>
      </c>
      <c r="N43" s="8">
        <f t="shared" si="3"/>
        <v>61.34</v>
      </c>
      <c r="O43" s="7">
        <v>39</v>
      </c>
      <c r="P43" s="7"/>
    </row>
    <row r="44" ht="24.95" customHeight="1" spans="1:16">
      <c r="A44" s="7">
        <v>40</v>
      </c>
      <c r="B44" s="7" t="s">
        <v>98</v>
      </c>
      <c r="C44" s="7" t="s">
        <v>99</v>
      </c>
      <c r="D44" s="8">
        <v>54.3333333333333</v>
      </c>
      <c r="E44" s="8">
        <f t="shared" si="0"/>
        <v>27.1666666666667</v>
      </c>
      <c r="F44" s="8">
        <v>12.58</v>
      </c>
      <c r="G44" s="8">
        <v>12.4</v>
      </c>
      <c r="H44" s="8">
        <v>14.8</v>
      </c>
      <c r="I44" s="8">
        <v>15.2</v>
      </c>
      <c r="J44" s="8">
        <v>13.1</v>
      </c>
      <c r="K44" s="8">
        <f t="shared" si="1"/>
        <v>68.08</v>
      </c>
      <c r="L44" s="8">
        <f t="shared" si="2"/>
        <v>34.04</v>
      </c>
      <c r="M44" s="8" t="s">
        <v>21</v>
      </c>
      <c r="N44" s="8">
        <f t="shared" si="3"/>
        <v>61.2066666666666</v>
      </c>
      <c r="O44" s="7">
        <v>40</v>
      </c>
      <c r="P44" s="7"/>
    </row>
    <row r="45" ht="24.95" customHeight="1" spans="1:16">
      <c r="A45" s="7">
        <v>41</v>
      </c>
      <c r="B45" s="7" t="s">
        <v>100</v>
      </c>
      <c r="C45" s="7" t="s">
        <v>101</v>
      </c>
      <c r="D45" s="8">
        <v>60.8</v>
      </c>
      <c r="E45" s="8">
        <f t="shared" si="0"/>
        <v>30.4</v>
      </c>
      <c r="F45" s="8">
        <v>13.02</v>
      </c>
      <c r="G45" s="8">
        <v>11.12</v>
      </c>
      <c r="H45" s="8">
        <v>13.6</v>
      </c>
      <c r="I45" s="8">
        <v>13.4</v>
      </c>
      <c r="J45" s="8">
        <v>10.1</v>
      </c>
      <c r="K45" s="8">
        <f t="shared" si="1"/>
        <v>61.24</v>
      </c>
      <c r="L45" s="8">
        <f t="shared" si="2"/>
        <v>30.62</v>
      </c>
      <c r="M45" s="8" t="s">
        <v>21</v>
      </c>
      <c r="N45" s="8">
        <f t="shared" si="3"/>
        <v>61.02</v>
      </c>
      <c r="O45" s="7">
        <v>41</v>
      </c>
      <c r="P45" s="7"/>
    </row>
    <row r="46" ht="24.95" customHeight="1" spans="1:16">
      <c r="A46" s="7">
        <v>42</v>
      </c>
      <c r="B46" s="7" t="s">
        <v>102</v>
      </c>
      <c r="C46" s="7" t="s">
        <v>103</v>
      </c>
      <c r="D46" s="8">
        <v>54.8</v>
      </c>
      <c r="E46" s="8">
        <f t="shared" si="0"/>
        <v>27.4</v>
      </c>
      <c r="F46" s="8">
        <v>13.78</v>
      </c>
      <c r="G46" s="8">
        <v>13.34</v>
      </c>
      <c r="H46" s="8">
        <v>14.02</v>
      </c>
      <c r="I46" s="8">
        <v>14.22</v>
      </c>
      <c r="J46" s="8">
        <v>11.4</v>
      </c>
      <c r="K46" s="8">
        <f t="shared" si="1"/>
        <v>66.76</v>
      </c>
      <c r="L46" s="8">
        <f t="shared" si="2"/>
        <v>33.38</v>
      </c>
      <c r="M46" s="8" t="s">
        <v>21</v>
      </c>
      <c r="N46" s="8">
        <f t="shared" si="3"/>
        <v>60.78</v>
      </c>
      <c r="O46" s="7">
        <v>42</v>
      </c>
      <c r="P46" s="7"/>
    </row>
    <row r="47" ht="24.95" customHeight="1" spans="1:16">
      <c r="A47" s="7">
        <v>43</v>
      </c>
      <c r="B47" s="7" t="s">
        <v>104</v>
      </c>
      <c r="C47" s="7" t="s">
        <v>105</v>
      </c>
      <c r="D47" s="8">
        <v>58</v>
      </c>
      <c r="E47" s="8">
        <f t="shared" si="0"/>
        <v>29</v>
      </c>
      <c r="F47" s="8">
        <v>13.36</v>
      </c>
      <c r="G47" s="8">
        <v>12.4</v>
      </c>
      <c r="H47" s="8">
        <v>13.8</v>
      </c>
      <c r="I47" s="8">
        <v>12.9</v>
      </c>
      <c r="J47" s="8">
        <v>10.4</v>
      </c>
      <c r="K47" s="8">
        <f t="shared" si="1"/>
        <v>62.86</v>
      </c>
      <c r="L47" s="8">
        <f t="shared" si="2"/>
        <v>31.43</v>
      </c>
      <c r="M47" s="8" t="s">
        <v>21</v>
      </c>
      <c r="N47" s="8">
        <f t="shared" si="3"/>
        <v>60.43</v>
      </c>
      <c r="O47" s="7">
        <v>43</v>
      </c>
      <c r="P47" s="7"/>
    </row>
    <row r="48" ht="24.95" customHeight="1" spans="1:16">
      <c r="A48" s="7">
        <v>44</v>
      </c>
      <c r="B48" s="7" t="s">
        <v>106</v>
      </c>
      <c r="C48" s="7" t="s">
        <v>107</v>
      </c>
      <c r="D48" s="8">
        <v>54.7333333333333</v>
      </c>
      <c r="E48" s="8">
        <f t="shared" si="0"/>
        <v>27.3666666666666</v>
      </c>
      <c r="F48" s="8">
        <v>12.84</v>
      </c>
      <c r="G48" s="8">
        <v>12.88</v>
      </c>
      <c r="H48" s="8">
        <v>14.56</v>
      </c>
      <c r="I48" s="8">
        <v>14.06</v>
      </c>
      <c r="J48" s="8">
        <v>10.1</v>
      </c>
      <c r="K48" s="8">
        <f t="shared" si="1"/>
        <v>64.44</v>
      </c>
      <c r="L48" s="8">
        <f t="shared" si="2"/>
        <v>32.22</v>
      </c>
      <c r="M48" s="8" t="s">
        <v>21</v>
      </c>
      <c r="N48" s="8">
        <f t="shared" si="3"/>
        <v>59.5866666666666</v>
      </c>
      <c r="O48" s="7">
        <v>44</v>
      </c>
      <c r="P48" s="7"/>
    </row>
    <row r="49" ht="24.95" customHeight="1" spans="1:16">
      <c r="A49" s="7">
        <v>45</v>
      </c>
      <c r="B49" s="7" t="s">
        <v>108</v>
      </c>
      <c r="C49" s="7" t="s">
        <v>109</v>
      </c>
      <c r="D49" s="8">
        <v>52.6</v>
      </c>
      <c r="E49" s="8">
        <f t="shared" si="0"/>
        <v>26.3</v>
      </c>
      <c r="F49" s="8">
        <v>13.36</v>
      </c>
      <c r="G49" s="8">
        <v>13.62</v>
      </c>
      <c r="H49" s="8">
        <v>13.92</v>
      </c>
      <c r="I49" s="8">
        <v>13.8</v>
      </c>
      <c r="J49" s="8">
        <v>10.9</v>
      </c>
      <c r="K49" s="8">
        <f t="shared" si="1"/>
        <v>65.6</v>
      </c>
      <c r="L49" s="8">
        <f t="shared" si="2"/>
        <v>32.8</v>
      </c>
      <c r="M49" s="8" t="s">
        <v>21</v>
      </c>
      <c r="N49" s="8">
        <f t="shared" si="3"/>
        <v>59.1</v>
      </c>
      <c r="O49" s="7">
        <v>45</v>
      </c>
      <c r="P49" s="7"/>
    </row>
    <row r="50" ht="24.95" customHeight="1" spans="1:16">
      <c r="A50" s="7">
        <v>46</v>
      </c>
      <c r="B50" s="7" t="s">
        <v>110</v>
      </c>
      <c r="C50" s="7" t="s">
        <v>111</v>
      </c>
      <c r="D50" s="8">
        <v>54.5333333333333</v>
      </c>
      <c r="E50" s="8">
        <f t="shared" si="0"/>
        <v>27.2666666666667</v>
      </c>
      <c r="F50" s="8">
        <v>13.08</v>
      </c>
      <c r="G50" s="8">
        <v>14.08</v>
      </c>
      <c r="H50" s="8">
        <v>14.12</v>
      </c>
      <c r="I50" s="8">
        <v>13.7</v>
      </c>
      <c r="J50" s="8">
        <v>8.4</v>
      </c>
      <c r="K50" s="8">
        <f t="shared" si="1"/>
        <v>63.38</v>
      </c>
      <c r="L50" s="8">
        <f t="shared" si="2"/>
        <v>31.69</v>
      </c>
      <c r="M50" s="8" t="s">
        <v>21</v>
      </c>
      <c r="N50" s="8">
        <f t="shared" si="3"/>
        <v>58.9566666666666</v>
      </c>
      <c r="O50" s="7">
        <v>46</v>
      </c>
      <c r="P50" s="7"/>
    </row>
    <row r="51" ht="24.95" customHeight="1" spans="1:16">
      <c r="A51" s="7">
        <v>47</v>
      </c>
      <c r="B51" s="7" t="s">
        <v>112</v>
      </c>
      <c r="C51" s="7" t="s">
        <v>113</v>
      </c>
      <c r="D51" s="8">
        <v>54.4666666666667</v>
      </c>
      <c r="E51" s="8">
        <f t="shared" si="0"/>
        <v>27.2333333333333</v>
      </c>
      <c r="F51" s="8">
        <v>11.7</v>
      </c>
      <c r="G51" s="8">
        <v>12.78</v>
      </c>
      <c r="H51" s="8">
        <v>12.28</v>
      </c>
      <c r="I51" s="8">
        <v>12.2</v>
      </c>
      <c r="J51" s="8">
        <v>10.2</v>
      </c>
      <c r="K51" s="8">
        <f t="shared" si="1"/>
        <v>59.16</v>
      </c>
      <c r="L51" s="8">
        <f t="shared" si="2"/>
        <v>29.58</v>
      </c>
      <c r="M51" s="8" t="s">
        <v>21</v>
      </c>
      <c r="N51" s="8">
        <f t="shared" si="3"/>
        <v>56.8133333333333</v>
      </c>
      <c r="O51" s="7">
        <v>47</v>
      </c>
      <c r="P51" s="7"/>
    </row>
    <row r="52" ht="24.95" customHeight="1" spans="1:16">
      <c r="A52" s="7">
        <v>48</v>
      </c>
      <c r="B52" s="7" t="s">
        <v>114</v>
      </c>
      <c r="C52" s="7" t="s">
        <v>115</v>
      </c>
      <c r="D52" s="8">
        <v>54.1333333333333</v>
      </c>
      <c r="E52" s="8">
        <f t="shared" si="0"/>
        <v>27.0666666666666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f t="shared" si="1"/>
        <v>0</v>
      </c>
      <c r="L52" s="8">
        <f t="shared" si="2"/>
        <v>0</v>
      </c>
      <c r="M52" s="8" t="s">
        <v>116</v>
      </c>
      <c r="N52" s="8">
        <f t="shared" si="3"/>
        <v>27.0666666666666</v>
      </c>
      <c r="O52" s="7">
        <v>48</v>
      </c>
      <c r="P52" s="7"/>
    </row>
  </sheetData>
  <sortState ref="A5:P52">
    <sortCondition ref="N5:N52" descending="1"/>
  </sortState>
  <mergeCells count="10">
    <mergeCell ref="A1:P1"/>
    <mergeCell ref="A2:C2"/>
    <mergeCell ref="D3:E3"/>
    <mergeCell ref="F3:M3"/>
    <mergeCell ref="A3:A4"/>
    <mergeCell ref="B3:B4"/>
    <mergeCell ref="C3:C4"/>
    <mergeCell ref="N3:N4"/>
    <mergeCell ref="O3:O4"/>
    <mergeCell ref="P3:P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7"/>
  <sheetViews>
    <sheetView workbookViewId="0">
      <selection activeCell="A5" sqref="A5:A7"/>
    </sheetView>
  </sheetViews>
  <sheetFormatPr defaultColWidth="9" defaultRowHeight="14.25" outlineLevelRow="6"/>
  <cols>
    <col min="1" max="1" width="3.875" customWidth="1"/>
    <col min="2" max="2" width="12" customWidth="1"/>
    <col min="3" max="3" width="6.375" customWidth="1"/>
    <col min="4" max="4" width="6.5" customWidth="1"/>
    <col min="5" max="5" width="7.75" customWidth="1"/>
    <col min="6" max="10" width="6.875" customWidth="1"/>
    <col min="11" max="11" width="11" customWidth="1"/>
    <col min="12" max="252" width="8" customWidth="1"/>
  </cols>
  <sheetData>
    <row r="1" ht="54.95" customHeight="1" spans="1:11">
      <c r="A1" s="10" t="s">
        <v>483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484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4.95" customHeight="1" spans="1:11">
      <c r="A5" s="7">
        <v>1</v>
      </c>
      <c r="B5" s="7" t="s">
        <v>485</v>
      </c>
      <c r="C5" s="7" t="s">
        <v>486</v>
      </c>
      <c r="D5" s="8">
        <v>69.3333333333333</v>
      </c>
      <c r="E5" s="8">
        <f>D5*0.5</f>
        <v>34.6666666666667</v>
      </c>
      <c r="F5" s="8">
        <v>87.77</v>
      </c>
      <c r="G5" s="8">
        <f>F5/2</f>
        <v>43.885</v>
      </c>
      <c r="H5" s="8" t="s">
        <v>21</v>
      </c>
      <c r="I5" s="8">
        <f>E5+G5</f>
        <v>78.5516666666666</v>
      </c>
      <c r="J5" s="7">
        <v>1</v>
      </c>
      <c r="K5" s="7"/>
    </row>
    <row r="6" ht="24.95" customHeight="1" spans="1:11">
      <c r="A6" s="7">
        <v>2</v>
      </c>
      <c r="B6" s="7" t="s">
        <v>487</v>
      </c>
      <c r="C6" s="7" t="s">
        <v>488</v>
      </c>
      <c r="D6" s="8">
        <v>63.0666666666667</v>
      </c>
      <c r="E6" s="8">
        <f>D6*0.5</f>
        <v>31.5333333333333</v>
      </c>
      <c r="F6" s="8">
        <v>84.2</v>
      </c>
      <c r="G6" s="8">
        <f>F6/2</f>
        <v>42.1</v>
      </c>
      <c r="H6" s="8" t="s">
        <v>21</v>
      </c>
      <c r="I6" s="8">
        <f>E6+G6</f>
        <v>73.6333333333334</v>
      </c>
      <c r="J6" s="7">
        <v>2</v>
      </c>
      <c r="K6" s="7"/>
    </row>
    <row r="7" ht="24.95" customHeight="1" spans="1:11">
      <c r="A7" s="7">
        <v>3</v>
      </c>
      <c r="B7" s="7" t="s">
        <v>489</v>
      </c>
      <c r="C7" s="7" t="s">
        <v>490</v>
      </c>
      <c r="D7" s="8">
        <v>64.8</v>
      </c>
      <c r="E7" s="8">
        <f>D7*0.5</f>
        <v>32.4</v>
      </c>
      <c r="F7" s="8">
        <v>81.94</v>
      </c>
      <c r="G7" s="8">
        <f>F7/2</f>
        <v>40.97</v>
      </c>
      <c r="H7" s="8" t="s">
        <v>21</v>
      </c>
      <c r="I7" s="8">
        <f>E7+G7</f>
        <v>73.37</v>
      </c>
      <c r="J7" s="7">
        <v>3</v>
      </c>
      <c r="K7" s="7"/>
    </row>
  </sheetData>
  <sortState ref="A5:K7">
    <sortCondition ref="I5:I7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10"/>
  <sheetViews>
    <sheetView workbookViewId="0">
      <selection activeCell="A5" sqref="A5:A10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11" customWidth="1"/>
    <col min="12" max="252" width="8" customWidth="1"/>
  </cols>
  <sheetData>
    <row r="1" ht="54.95" customHeight="1" spans="1:11">
      <c r="A1" s="10" t="s">
        <v>491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492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4.95" customHeight="1" spans="1:11">
      <c r="A5" s="7">
        <v>1</v>
      </c>
      <c r="B5" s="7" t="s">
        <v>493</v>
      </c>
      <c r="C5" s="7" t="s">
        <v>494</v>
      </c>
      <c r="D5" s="8">
        <v>69.6</v>
      </c>
      <c r="E5" s="8">
        <f>D5*0.5</f>
        <v>34.8</v>
      </c>
      <c r="F5" s="8">
        <v>89.68</v>
      </c>
      <c r="G5" s="8">
        <f>F5/2</f>
        <v>44.84</v>
      </c>
      <c r="H5" s="8" t="s">
        <v>21</v>
      </c>
      <c r="I5" s="8">
        <f>E5+G5</f>
        <v>79.64</v>
      </c>
      <c r="J5" s="7">
        <v>1</v>
      </c>
      <c r="K5" s="7"/>
    </row>
    <row r="6" ht="24.95" customHeight="1" spans="1:11">
      <c r="A6" s="7">
        <v>2</v>
      </c>
      <c r="B6" s="7" t="s">
        <v>495</v>
      </c>
      <c r="C6" s="7" t="s">
        <v>496</v>
      </c>
      <c r="D6" s="8">
        <v>73.7333333333333</v>
      </c>
      <c r="E6" s="8">
        <f>D6*0.5</f>
        <v>36.8666666666667</v>
      </c>
      <c r="F6" s="8">
        <v>82.78</v>
      </c>
      <c r="G6" s="8">
        <f>F6/2</f>
        <v>41.39</v>
      </c>
      <c r="H6" s="8" t="s">
        <v>21</v>
      </c>
      <c r="I6" s="8">
        <f>E6+G6</f>
        <v>78.2566666666667</v>
      </c>
      <c r="J6" s="7">
        <v>2</v>
      </c>
      <c r="K6" s="7"/>
    </row>
    <row r="7" ht="24.95" customHeight="1" spans="1:11">
      <c r="A7" s="7">
        <v>3</v>
      </c>
      <c r="B7" s="7" t="s">
        <v>497</v>
      </c>
      <c r="C7" s="7" t="s">
        <v>498</v>
      </c>
      <c r="D7" s="8">
        <v>67.7333333333333</v>
      </c>
      <c r="E7" s="8">
        <f t="shared" ref="E5:E10" si="0">D7*0.5</f>
        <v>33.8666666666667</v>
      </c>
      <c r="F7" s="8">
        <v>82.84</v>
      </c>
      <c r="G7" s="8">
        <f t="shared" ref="G5:G10" si="1">F7/2</f>
        <v>41.42</v>
      </c>
      <c r="H7" s="8" t="s">
        <v>21</v>
      </c>
      <c r="I7" s="8">
        <f t="shared" ref="I5:I10" si="2">E7+G7</f>
        <v>75.2866666666667</v>
      </c>
      <c r="J7" s="7">
        <v>3</v>
      </c>
      <c r="K7" s="7"/>
    </row>
    <row r="8" ht="24.95" customHeight="1" spans="1:11">
      <c r="A8" s="7">
        <v>4</v>
      </c>
      <c r="B8" s="7" t="s">
        <v>499</v>
      </c>
      <c r="C8" s="7" t="s">
        <v>113</v>
      </c>
      <c r="D8" s="8">
        <v>64.2666666666667</v>
      </c>
      <c r="E8" s="8">
        <f t="shared" si="0"/>
        <v>32.1333333333333</v>
      </c>
      <c r="F8" s="8">
        <v>86.28</v>
      </c>
      <c r="G8" s="8">
        <f t="shared" si="1"/>
        <v>43.14</v>
      </c>
      <c r="H8" s="8" t="s">
        <v>21</v>
      </c>
      <c r="I8" s="8">
        <f t="shared" si="2"/>
        <v>75.2733333333333</v>
      </c>
      <c r="J8" s="7">
        <v>4</v>
      </c>
      <c r="K8" s="7"/>
    </row>
    <row r="9" ht="24.95" customHeight="1" spans="1:11">
      <c r="A9" s="7">
        <v>5</v>
      </c>
      <c r="B9" s="7" t="s">
        <v>500</v>
      </c>
      <c r="C9" s="7" t="s">
        <v>501</v>
      </c>
      <c r="D9" s="8">
        <v>60.6666666666667</v>
      </c>
      <c r="E9" s="8">
        <f t="shared" si="0"/>
        <v>30.3333333333333</v>
      </c>
      <c r="F9" s="8">
        <v>81.64</v>
      </c>
      <c r="G9" s="8">
        <f t="shared" si="1"/>
        <v>40.82</v>
      </c>
      <c r="H9" s="8" t="s">
        <v>21</v>
      </c>
      <c r="I9" s="8">
        <f t="shared" si="2"/>
        <v>71.1533333333334</v>
      </c>
      <c r="J9" s="7">
        <v>5</v>
      </c>
      <c r="K9" s="7"/>
    </row>
    <row r="10" ht="24.95" customHeight="1" spans="1:11">
      <c r="A10" s="7">
        <v>6</v>
      </c>
      <c r="B10" s="7" t="s">
        <v>502</v>
      </c>
      <c r="C10" s="7" t="s">
        <v>503</v>
      </c>
      <c r="D10" s="8">
        <v>50.7333333333333</v>
      </c>
      <c r="E10" s="8">
        <f t="shared" si="0"/>
        <v>25.3666666666666</v>
      </c>
      <c r="F10" s="8">
        <v>81.82</v>
      </c>
      <c r="G10" s="8">
        <f t="shared" si="1"/>
        <v>40.91</v>
      </c>
      <c r="H10" s="8" t="s">
        <v>21</v>
      </c>
      <c r="I10" s="8">
        <f t="shared" si="2"/>
        <v>66.2766666666666</v>
      </c>
      <c r="J10" s="7">
        <v>6</v>
      </c>
      <c r="K10" s="7"/>
    </row>
  </sheetData>
  <sortState ref="A5:K10">
    <sortCondition ref="I5:I10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46875" right="0.349305555555556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12"/>
  <sheetViews>
    <sheetView workbookViewId="0">
      <selection activeCell="A5" sqref="A5:A12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9.375" customWidth="1"/>
    <col min="12" max="252" width="8" customWidth="1"/>
  </cols>
  <sheetData>
    <row r="1" ht="54.95" customHeight="1" spans="1:11">
      <c r="A1" s="10" t="s">
        <v>504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505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39" customHeight="1" spans="1:11">
      <c r="A5" s="7">
        <v>1</v>
      </c>
      <c r="B5" s="7" t="s">
        <v>506</v>
      </c>
      <c r="C5" s="7" t="s">
        <v>507</v>
      </c>
      <c r="D5" s="8">
        <v>79.4</v>
      </c>
      <c r="E5" s="8">
        <f t="shared" ref="E5:E12" si="0">D5*0.5</f>
        <v>39.7</v>
      </c>
      <c r="F5" s="8">
        <v>84.4</v>
      </c>
      <c r="G5" s="8">
        <f t="shared" ref="G5:G12" si="1">F5/2</f>
        <v>42.2</v>
      </c>
      <c r="H5" s="8" t="s">
        <v>21</v>
      </c>
      <c r="I5" s="8">
        <f t="shared" ref="I5:I12" si="2">E5+G5</f>
        <v>81.9</v>
      </c>
      <c r="J5" s="7">
        <v>1</v>
      </c>
      <c r="K5" s="18"/>
    </row>
    <row r="6" ht="32.1" customHeight="1" spans="1:11">
      <c r="A6" s="7">
        <v>2</v>
      </c>
      <c r="B6" s="7" t="s">
        <v>508</v>
      </c>
      <c r="C6" s="7" t="s">
        <v>509</v>
      </c>
      <c r="D6" s="8">
        <v>76.2666666666667</v>
      </c>
      <c r="E6" s="8">
        <f t="shared" si="0"/>
        <v>38.1333333333333</v>
      </c>
      <c r="F6" s="8">
        <v>81.1</v>
      </c>
      <c r="G6" s="8">
        <f t="shared" si="1"/>
        <v>40.55</v>
      </c>
      <c r="H6" s="8" t="s">
        <v>21</v>
      </c>
      <c r="I6" s="8">
        <f t="shared" si="2"/>
        <v>78.6833333333333</v>
      </c>
      <c r="J6" s="7">
        <v>2</v>
      </c>
      <c r="K6" s="18"/>
    </row>
    <row r="7" ht="32.1" customHeight="1" spans="1:11">
      <c r="A7" s="7">
        <v>3</v>
      </c>
      <c r="B7" s="7" t="s">
        <v>510</v>
      </c>
      <c r="C7" s="7" t="s">
        <v>511</v>
      </c>
      <c r="D7" s="8">
        <v>81.5333333333333</v>
      </c>
      <c r="E7" s="8">
        <f t="shared" si="0"/>
        <v>40.7666666666667</v>
      </c>
      <c r="F7" s="8">
        <v>74.4</v>
      </c>
      <c r="G7" s="8">
        <f t="shared" si="1"/>
        <v>37.2</v>
      </c>
      <c r="H7" s="8" t="s">
        <v>21</v>
      </c>
      <c r="I7" s="8">
        <f t="shared" si="2"/>
        <v>77.9666666666667</v>
      </c>
      <c r="J7" s="7">
        <v>3</v>
      </c>
      <c r="K7" s="18"/>
    </row>
    <row r="8" ht="32.1" customHeight="1" spans="1:11">
      <c r="A8" s="7">
        <v>4</v>
      </c>
      <c r="B8" s="7" t="s">
        <v>512</v>
      </c>
      <c r="C8" s="7" t="s">
        <v>513</v>
      </c>
      <c r="D8" s="8">
        <v>75.0666666666667</v>
      </c>
      <c r="E8" s="8">
        <f t="shared" si="0"/>
        <v>37.5333333333334</v>
      </c>
      <c r="F8" s="8">
        <v>75.1</v>
      </c>
      <c r="G8" s="8">
        <f t="shared" si="1"/>
        <v>37.55</v>
      </c>
      <c r="H8" s="8" t="s">
        <v>21</v>
      </c>
      <c r="I8" s="8">
        <f t="shared" si="2"/>
        <v>75.0833333333333</v>
      </c>
      <c r="J8" s="7">
        <v>4</v>
      </c>
      <c r="K8" s="18"/>
    </row>
    <row r="9" ht="32.1" customHeight="1" spans="1:11">
      <c r="A9" s="7">
        <v>5</v>
      </c>
      <c r="B9" s="7" t="s">
        <v>514</v>
      </c>
      <c r="C9" s="7" t="s">
        <v>515</v>
      </c>
      <c r="D9" s="8">
        <v>66</v>
      </c>
      <c r="E9" s="8">
        <f t="shared" si="0"/>
        <v>33</v>
      </c>
      <c r="F9" s="8">
        <v>80.4</v>
      </c>
      <c r="G9" s="8">
        <f t="shared" si="1"/>
        <v>40.2</v>
      </c>
      <c r="H9" s="8" t="s">
        <v>21</v>
      </c>
      <c r="I9" s="8">
        <f t="shared" si="2"/>
        <v>73.2</v>
      </c>
      <c r="J9" s="7">
        <v>5</v>
      </c>
      <c r="K9" s="7"/>
    </row>
    <row r="10" ht="32.1" customHeight="1" spans="1:11">
      <c r="A10" s="7">
        <v>6</v>
      </c>
      <c r="B10" s="7" t="s">
        <v>516</v>
      </c>
      <c r="C10" s="7" t="s">
        <v>517</v>
      </c>
      <c r="D10" s="8">
        <v>65.3333333333333</v>
      </c>
      <c r="E10" s="8">
        <f t="shared" si="0"/>
        <v>32.6666666666667</v>
      </c>
      <c r="F10" s="8">
        <v>80.08</v>
      </c>
      <c r="G10" s="8">
        <f t="shared" si="1"/>
        <v>40.04</v>
      </c>
      <c r="H10" s="8" t="s">
        <v>21</v>
      </c>
      <c r="I10" s="8">
        <f t="shared" si="2"/>
        <v>72.7066666666666</v>
      </c>
      <c r="J10" s="7">
        <v>6</v>
      </c>
      <c r="K10" s="7"/>
    </row>
    <row r="11" ht="32.1" customHeight="1" spans="1:11">
      <c r="A11" s="7">
        <v>7</v>
      </c>
      <c r="B11" s="7" t="s">
        <v>518</v>
      </c>
      <c r="C11" s="7" t="s">
        <v>519</v>
      </c>
      <c r="D11" s="8">
        <v>70.6</v>
      </c>
      <c r="E11" s="8">
        <f t="shared" si="0"/>
        <v>35.3</v>
      </c>
      <c r="F11" s="8">
        <v>74.4</v>
      </c>
      <c r="G11" s="8">
        <f t="shared" si="1"/>
        <v>37.2</v>
      </c>
      <c r="H11" s="8" t="s">
        <v>21</v>
      </c>
      <c r="I11" s="8">
        <f t="shared" si="2"/>
        <v>72.5</v>
      </c>
      <c r="J11" s="7">
        <v>7</v>
      </c>
      <c r="K11" s="7"/>
    </row>
    <row r="12" ht="32.1" customHeight="1" spans="1:11">
      <c r="A12" s="7">
        <v>8</v>
      </c>
      <c r="B12" s="7" t="s">
        <v>520</v>
      </c>
      <c r="C12" s="7" t="s">
        <v>521</v>
      </c>
      <c r="D12" s="8">
        <v>68.9333333333333</v>
      </c>
      <c r="E12" s="8">
        <f t="shared" si="0"/>
        <v>34.4666666666666</v>
      </c>
      <c r="F12" s="8">
        <v>72.36</v>
      </c>
      <c r="G12" s="8">
        <f t="shared" si="1"/>
        <v>36.18</v>
      </c>
      <c r="H12" s="8" t="s">
        <v>21</v>
      </c>
      <c r="I12" s="8">
        <f t="shared" si="2"/>
        <v>70.6466666666666</v>
      </c>
      <c r="J12" s="7">
        <v>8</v>
      </c>
      <c r="K12" s="7"/>
    </row>
  </sheetData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429166666666667" right="0.238888888888889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13"/>
  <sheetViews>
    <sheetView workbookViewId="0">
      <selection activeCell="A5" sqref="A5:A13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11.875" customWidth="1"/>
    <col min="12" max="252" width="8" customWidth="1"/>
  </cols>
  <sheetData>
    <row r="1" ht="54.95" customHeight="1" spans="1:11">
      <c r="A1" s="4" t="s">
        <v>522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customHeight="1" spans="1:1">
      <c r="A2" t="s">
        <v>523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4.95" customHeight="1" spans="1:11">
      <c r="A5" s="7">
        <v>1</v>
      </c>
      <c r="B5" s="7" t="s">
        <v>524</v>
      </c>
      <c r="C5" s="7" t="s">
        <v>525</v>
      </c>
      <c r="D5" s="8">
        <v>73.7333333333333</v>
      </c>
      <c r="E5" s="8">
        <f t="shared" ref="E5:E13" si="0">D5*0.5</f>
        <v>36.8666666666667</v>
      </c>
      <c r="F5" s="8">
        <v>91.16</v>
      </c>
      <c r="G5" s="8">
        <f t="shared" ref="G5:G13" si="1">F5/2</f>
        <v>45.58</v>
      </c>
      <c r="H5" s="8" t="s">
        <v>21</v>
      </c>
      <c r="I5" s="8">
        <f t="shared" ref="I5:I13" si="2">E5+G5</f>
        <v>82.4466666666667</v>
      </c>
      <c r="J5" s="7">
        <v>1</v>
      </c>
      <c r="K5" s="7"/>
    </row>
    <row r="6" ht="24.95" customHeight="1" spans="1:11">
      <c r="A6" s="7">
        <v>2</v>
      </c>
      <c r="B6" s="7" t="s">
        <v>526</v>
      </c>
      <c r="C6" s="7" t="s">
        <v>527</v>
      </c>
      <c r="D6" s="8">
        <v>74.3333333333333</v>
      </c>
      <c r="E6" s="8">
        <f t="shared" si="0"/>
        <v>37.1666666666667</v>
      </c>
      <c r="F6" s="8">
        <v>90.22</v>
      </c>
      <c r="G6" s="8">
        <f t="shared" si="1"/>
        <v>45.11</v>
      </c>
      <c r="H6" s="8" t="s">
        <v>21</v>
      </c>
      <c r="I6" s="8">
        <f t="shared" si="2"/>
        <v>82.2766666666666</v>
      </c>
      <c r="J6" s="7">
        <v>2</v>
      </c>
      <c r="K6" s="7"/>
    </row>
    <row r="7" ht="24.95" customHeight="1" spans="1:11">
      <c r="A7" s="7">
        <v>3</v>
      </c>
      <c r="B7" s="7" t="s">
        <v>528</v>
      </c>
      <c r="C7" s="7" t="s">
        <v>529</v>
      </c>
      <c r="D7" s="8">
        <v>70.1333333333333</v>
      </c>
      <c r="E7" s="8">
        <f t="shared" si="0"/>
        <v>35.0666666666666</v>
      </c>
      <c r="F7" s="8">
        <v>92.5</v>
      </c>
      <c r="G7" s="8">
        <f t="shared" si="1"/>
        <v>46.25</v>
      </c>
      <c r="H7" s="8" t="s">
        <v>21</v>
      </c>
      <c r="I7" s="8">
        <f t="shared" si="2"/>
        <v>81.3166666666666</v>
      </c>
      <c r="J7" s="7">
        <v>3</v>
      </c>
      <c r="K7" s="7"/>
    </row>
    <row r="8" ht="24.95" customHeight="1" spans="1:11">
      <c r="A8" s="7">
        <v>4</v>
      </c>
      <c r="B8" s="7" t="s">
        <v>530</v>
      </c>
      <c r="C8" s="7" t="s">
        <v>531</v>
      </c>
      <c r="D8" s="8">
        <v>72.8666666666667</v>
      </c>
      <c r="E8" s="8">
        <f t="shared" si="0"/>
        <v>36.4333333333334</v>
      </c>
      <c r="F8" s="8">
        <v>89.74</v>
      </c>
      <c r="G8" s="8">
        <f t="shared" si="1"/>
        <v>44.87</v>
      </c>
      <c r="H8" s="8" t="s">
        <v>21</v>
      </c>
      <c r="I8" s="8">
        <f t="shared" si="2"/>
        <v>81.3033333333333</v>
      </c>
      <c r="J8" s="7">
        <v>4</v>
      </c>
      <c r="K8" s="7"/>
    </row>
    <row r="9" ht="24.95" customHeight="1" spans="1:11">
      <c r="A9" s="7">
        <v>5</v>
      </c>
      <c r="B9" s="7" t="s">
        <v>532</v>
      </c>
      <c r="C9" s="7" t="s">
        <v>533</v>
      </c>
      <c r="D9" s="8">
        <v>66.9333333333333</v>
      </c>
      <c r="E9" s="8">
        <f t="shared" si="0"/>
        <v>33.4666666666666</v>
      </c>
      <c r="F9" s="8">
        <v>92.1</v>
      </c>
      <c r="G9" s="8">
        <f t="shared" si="1"/>
        <v>46.05</v>
      </c>
      <c r="H9" s="8" t="s">
        <v>21</v>
      </c>
      <c r="I9" s="8">
        <f t="shared" si="2"/>
        <v>79.5166666666667</v>
      </c>
      <c r="J9" s="7">
        <v>5</v>
      </c>
      <c r="K9" s="7"/>
    </row>
    <row r="10" ht="24.95" customHeight="1" spans="1:11">
      <c r="A10" s="7">
        <v>6</v>
      </c>
      <c r="B10" s="7" t="s">
        <v>534</v>
      </c>
      <c r="C10" s="7" t="s">
        <v>535</v>
      </c>
      <c r="D10" s="8">
        <v>70.1333333333333</v>
      </c>
      <c r="E10" s="8">
        <f t="shared" si="0"/>
        <v>35.0666666666666</v>
      </c>
      <c r="F10" s="8">
        <v>86.86</v>
      </c>
      <c r="G10" s="8">
        <f t="shared" si="1"/>
        <v>43.43</v>
      </c>
      <c r="H10" s="8" t="s">
        <v>21</v>
      </c>
      <c r="I10" s="8">
        <f t="shared" si="2"/>
        <v>78.4966666666666</v>
      </c>
      <c r="J10" s="7">
        <v>6</v>
      </c>
      <c r="K10" s="7"/>
    </row>
    <row r="11" ht="24.95" customHeight="1" spans="1:11">
      <c r="A11" s="7">
        <v>7</v>
      </c>
      <c r="B11" s="7" t="s">
        <v>536</v>
      </c>
      <c r="C11" s="7" t="s">
        <v>537</v>
      </c>
      <c r="D11" s="8">
        <v>67.5333333333333</v>
      </c>
      <c r="E11" s="8">
        <f t="shared" si="0"/>
        <v>33.7666666666667</v>
      </c>
      <c r="F11" s="8">
        <v>88.68</v>
      </c>
      <c r="G11" s="8">
        <f t="shared" si="1"/>
        <v>44.34</v>
      </c>
      <c r="H11" s="8" t="s">
        <v>21</v>
      </c>
      <c r="I11" s="8">
        <f t="shared" si="2"/>
        <v>78.1066666666667</v>
      </c>
      <c r="J11" s="7">
        <v>7</v>
      </c>
      <c r="K11" s="7"/>
    </row>
    <row r="12" ht="24.95" customHeight="1" spans="1:11">
      <c r="A12" s="7">
        <v>8</v>
      </c>
      <c r="B12" s="7" t="s">
        <v>538</v>
      </c>
      <c r="C12" s="7" t="s">
        <v>539</v>
      </c>
      <c r="D12" s="8">
        <v>68.4666666666667</v>
      </c>
      <c r="E12" s="8">
        <f t="shared" si="0"/>
        <v>34.2333333333333</v>
      </c>
      <c r="F12" s="8">
        <v>83.72</v>
      </c>
      <c r="G12" s="8">
        <f t="shared" si="1"/>
        <v>41.86</v>
      </c>
      <c r="H12" s="8" t="s">
        <v>21</v>
      </c>
      <c r="I12" s="8">
        <f t="shared" si="2"/>
        <v>76.0933333333333</v>
      </c>
      <c r="J12" s="7">
        <v>8</v>
      </c>
      <c r="K12" s="7"/>
    </row>
    <row r="13" ht="24.95" customHeight="1" spans="1:11">
      <c r="A13" s="7">
        <v>9</v>
      </c>
      <c r="B13" s="7" t="s">
        <v>540</v>
      </c>
      <c r="C13" s="7" t="s">
        <v>541</v>
      </c>
      <c r="D13" s="8">
        <v>65.1333333333333</v>
      </c>
      <c r="E13" s="8">
        <f t="shared" si="0"/>
        <v>32.5666666666666</v>
      </c>
      <c r="F13" s="8">
        <v>85.9</v>
      </c>
      <c r="G13" s="8">
        <f t="shared" si="1"/>
        <v>42.95</v>
      </c>
      <c r="H13" s="8" t="s">
        <v>21</v>
      </c>
      <c r="I13" s="8">
        <f t="shared" si="2"/>
        <v>75.5166666666667</v>
      </c>
      <c r="J13" s="7">
        <v>9</v>
      </c>
      <c r="K13" s="7"/>
    </row>
  </sheetData>
  <sortState ref="A5:K13">
    <sortCondition ref="I5:I13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388888888888889" right="0.238888888888889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10"/>
  <sheetViews>
    <sheetView workbookViewId="0">
      <selection activeCell="A5" sqref="A5:A10"/>
    </sheetView>
  </sheetViews>
  <sheetFormatPr defaultColWidth="9" defaultRowHeight="14.25"/>
  <cols>
    <col min="1" max="1" width="3.875" customWidth="1"/>
    <col min="2" max="2" width="12" customWidth="1"/>
    <col min="3" max="3" width="7" customWidth="1"/>
    <col min="4" max="4" width="6.125" customWidth="1"/>
    <col min="5" max="5" width="9.5" customWidth="1"/>
    <col min="6" max="6" width="5.625" customWidth="1"/>
    <col min="7" max="7" width="9.75" customWidth="1"/>
    <col min="8" max="8" width="6.125" customWidth="1"/>
    <col min="9" max="9" width="7.375" customWidth="1"/>
    <col min="10" max="10" width="5.5" customWidth="1"/>
    <col min="11" max="11" width="9.25" customWidth="1"/>
    <col min="12" max="252" width="8" customWidth="1"/>
  </cols>
  <sheetData>
    <row r="1" ht="54.95" customHeight="1" spans="1:11">
      <c r="A1" s="10" t="s">
        <v>542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543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4.95" customHeight="1" spans="1:11">
      <c r="A5" s="7">
        <v>1</v>
      </c>
      <c r="B5" s="7" t="s">
        <v>544</v>
      </c>
      <c r="C5" s="7" t="s">
        <v>545</v>
      </c>
      <c r="D5" s="17">
        <v>76.9333333333333</v>
      </c>
      <c r="E5" s="17">
        <f t="shared" ref="E5:E10" si="0">D5*0.5</f>
        <v>38.4666666666666</v>
      </c>
      <c r="F5" s="17">
        <v>81.12</v>
      </c>
      <c r="G5" s="17">
        <f t="shared" ref="G5:G10" si="1">F5/2</f>
        <v>40.56</v>
      </c>
      <c r="H5" s="17" t="s">
        <v>21</v>
      </c>
      <c r="I5" s="17">
        <f t="shared" ref="I5:I10" si="2">E5+G5</f>
        <v>79.0266666666666</v>
      </c>
      <c r="J5" s="7">
        <v>1</v>
      </c>
      <c r="K5" s="7"/>
    </row>
    <row r="6" ht="24.95" customHeight="1" spans="1:11">
      <c r="A6" s="7">
        <v>2</v>
      </c>
      <c r="B6" s="7" t="s">
        <v>546</v>
      </c>
      <c r="C6" s="7" t="s">
        <v>547</v>
      </c>
      <c r="D6" s="17">
        <v>78.6</v>
      </c>
      <c r="E6" s="17">
        <f t="shared" si="0"/>
        <v>39.3</v>
      </c>
      <c r="F6" s="17">
        <v>74.94</v>
      </c>
      <c r="G6" s="17">
        <f t="shared" si="1"/>
        <v>37.47</v>
      </c>
      <c r="H6" s="17" t="s">
        <v>21</v>
      </c>
      <c r="I6" s="17">
        <f t="shared" si="2"/>
        <v>76.77</v>
      </c>
      <c r="J6" s="7">
        <v>2</v>
      </c>
      <c r="K6" s="7"/>
    </row>
    <row r="7" ht="24.95" customHeight="1" spans="1:11">
      <c r="A7" s="7">
        <v>3</v>
      </c>
      <c r="B7" s="7" t="s">
        <v>548</v>
      </c>
      <c r="C7" s="7" t="s">
        <v>549</v>
      </c>
      <c r="D7" s="17">
        <v>64.5333333333333</v>
      </c>
      <c r="E7" s="17">
        <f t="shared" si="0"/>
        <v>32.2666666666667</v>
      </c>
      <c r="F7" s="17">
        <v>79.16</v>
      </c>
      <c r="G7" s="17">
        <f t="shared" si="1"/>
        <v>39.58</v>
      </c>
      <c r="H7" s="17" t="s">
        <v>21</v>
      </c>
      <c r="I7" s="17">
        <f t="shared" si="2"/>
        <v>71.8466666666666</v>
      </c>
      <c r="J7" s="7">
        <v>3</v>
      </c>
      <c r="K7" s="7"/>
    </row>
    <row r="8" ht="24.95" customHeight="1" spans="1:11">
      <c r="A8" s="7">
        <v>4</v>
      </c>
      <c r="B8" s="7" t="s">
        <v>550</v>
      </c>
      <c r="C8" s="7" t="s">
        <v>551</v>
      </c>
      <c r="D8" s="17">
        <v>66.8666666666667</v>
      </c>
      <c r="E8" s="17">
        <f t="shared" si="0"/>
        <v>33.4333333333334</v>
      </c>
      <c r="F8" s="17">
        <v>74.4</v>
      </c>
      <c r="G8" s="17">
        <f t="shared" si="1"/>
        <v>37.2</v>
      </c>
      <c r="H8" s="17" t="s">
        <v>21</v>
      </c>
      <c r="I8" s="17">
        <f t="shared" si="2"/>
        <v>70.6333333333334</v>
      </c>
      <c r="J8" s="7">
        <v>4</v>
      </c>
      <c r="K8" s="7"/>
    </row>
    <row r="9" ht="24.95" customHeight="1" spans="1:11">
      <c r="A9" s="7">
        <v>5</v>
      </c>
      <c r="B9" s="7" t="s">
        <v>552</v>
      </c>
      <c r="C9" s="7" t="s">
        <v>553</v>
      </c>
      <c r="D9" s="17">
        <v>65.2</v>
      </c>
      <c r="E9" s="17">
        <f t="shared" si="0"/>
        <v>32.6</v>
      </c>
      <c r="F9" s="17">
        <v>75.62</v>
      </c>
      <c r="G9" s="17">
        <f t="shared" si="1"/>
        <v>37.81</v>
      </c>
      <c r="H9" s="17" t="s">
        <v>21</v>
      </c>
      <c r="I9" s="17">
        <f t="shared" si="2"/>
        <v>70.41</v>
      </c>
      <c r="J9" s="7">
        <v>5</v>
      </c>
      <c r="K9" s="7"/>
    </row>
    <row r="10" ht="24.95" customHeight="1" spans="1:11">
      <c r="A10" s="7">
        <v>6</v>
      </c>
      <c r="B10" s="7" t="s">
        <v>554</v>
      </c>
      <c r="C10" s="7" t="s">
        <v>555</v>
      </c>
      <c r="D10" s="17">
        <v>64.1333333333333</v>
      </c>
      <c r="E10" s="17">
        <f t="shared" si="0"/>
        <v>32.0666666666666</v>
      </c>
      <c r="F10" s="17">
        <v>74</v>
      </c>
      <c r="G10" s="17">
        <f t="shared" si="1"/>
        <v>37</v>
      </c>
      <c r="H10" s="17" t="s">
        <v>21</v>
      </c>
      <c r="I10" s="17">
        <f t="shared" si="2"/>
        <v>69.0666666666666</v>
      </c>
      <c r="J10" s="7">
        <v>6</v>
      </c>
      <c r="K10" s="7"/>
    </row>
  </sheetData>
  <sortState ref="A5:K10">
    <sortCondition ref="I5:I10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13"/>
  <sheetViews>
    <sheetView workbookViewId="0">
      <selection activeCell="A5" sqref="A5:A13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4.25" customWidth="1"/>
    <col min="11" max="11" width="12.875" customWidth="1"/>
    <col min="12" max="252" width="8" customWidth="1"/>
  </cols>
  <sheetData>
    <row r="1" ht="54.95" customHeight="1" spans="1:11">
      <c r="A1" s="10" t="s">
        <v>318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556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32.1" customHeight="1" spans="1:11">
      <c r="A5" s="7">
        <v>1</v>
      </c>
      <c r="B5" s="7" t="s">
        <v>557</v>
      </c>
      <c r="C5" s="7" t="s">
        <v>558</v>
      </c>
      <c r="D5" s="8">
        <v>76.6666666666667</v>
      </c>
      <c r="E5" s="8">
        <f>D5*0.5</f>
        <v>38.3333333333333</v>
      </c>
      <c r="F5" s="8">
        <v>80.86</v>
      </c>
      <c r="G5" s="8">
        <f>F5/2</f>
        <v>40.43</v>
      </c>
      <c r="H5" s="8" t="s">
        <v>21</v>
      </c>
      <c r="I5" s="8">
        <f>E5+G5</f>
        <v>78.7633333333333</v>
      </c>
      <c r="J5" s="7">
        <v>1</v>
      </c>
      <c r="K5" s="7"/>
    </row>
    <row r="6" ht="32.1" customHeight="1" spans="1:11">
      <c r="A6" s="7">
        <v>2</v>
      </c>
      <c r="B6" s="7" t="s">
        <v>559</v>
      </c>
      <c r="C6" s="7" t="s">
        <v>560</v>
      </c>
      <c r="D6" s="8">
        <v>81.6</v>
      </c>
      <c r="E6" s="8">
        <f>D6*0.5</f>
        <v>40.8</v>
      </c>
      <c r="F6" s="8">
        <v>74.72</v>
      </c>
      <c r="G6" s="8">
        <f>F6/2</f>
        <v>37.36</v>
      </c>
      <c r="H6" s="8" t="s">
        <v>21</v>
      </c>
      <c r="I6" s="8">
        <f>E6+G6</f>
        <v>78.16</v>
      </c>
      <c r="J6" s="7">
        <v>2</v>
      </c>
      <c r="K6" s="7"/>
    </row>
    <row r="7" ht="32.1" customHeight="1" spans="1:11">
      <c r="A7" s="7">
        <v>3</v>
      </c>
      <c r="B7" s="7" t="s">
        <v>561</v>
      </c>
      <c r="C7" s="7" t="s">
        <v>562</v>
      </c>
      <c r="D7" s="8">
        <v>70.4</v>
      </c>
      <c r="E7" s="8">
        <f t="shared" ref="E5:E13" si="0">D7*0.5</f>
        <v>35.2</v>
      </c>
      <c r="F7" s="8">
        <v>82.22</v>
      </c>
      <c r="G7" s="8">
        <f t="shared" ref="G5:G13" si="1">F7/2</f>
        <v>41.11</v>
      </c>
      <c r="H7" s="8" t="s">
        <v>21</v>
      </c>
      <c r="I7" s="8">
        <f t="shared" ref="I5:I13" si="2">E7+G7</f>
        <v>76.31</v>
      </c>
      <c r="J7" s="7">
        <v>3</v>
      </c>
      <c r="K7" s="7"/>
    </row>
    <row r="8" ht="32.1" customHeight="1" spans="1:11">
      <c r="A8" s="7">
        <v>4</v>
      </c>
      <c r="B8" s="7" t="s">
        <v>563</v>
      </c>
      <c r="C8" s="7" t="s">
        <v>564</v>
      </c>
      <c r="D8" s="8">
        <v>70.2</v>
      </c>
      <c r="E8" s="8">
        <f t="shared" si="0"/>
        <v>35.1</v>
      </c>
      <c r="F8" s="8">
        <v>78.52</v>
      </c>
      <c r="G8" s="8">
        <f t="shared" si="1"/>
        <v>39.26</v>
      </c>
      <c r="H8" s="8" t="s">
        <v>21</v>
      </c>
      <c r="I8" s="8">
        <f t="shared" si="2"/>
        <v>74.36</v>
      </c>
      <c r="J8" s="7">
        <v>4</v>
      </c>
      <c r="K8" s="7"/>
    </row>
    <row r="9" ht="32.1" customHeight="1" spans="1:11">
      <c r="A9" s="7">
        <v>5</v>
      </c>
      <c r="B9" s="7" t="s">
        <v>565</v>
      </c>
      <c r="C9" s="7" t="s">
        <v>566</v>
      </c>
      <c r="D9" s="8">
        <v>64.4</v>
      </c>
      <c r="E9" s="8">
        <f t="shared" si="0"/>
        <v>32.2</v>
      </c>
      <c r="F9" s="8">
        <v>75.88</v>
      </c>
      <c r="G9" s="8">
        <f t="shared" si="1"/>
        <v>37.94</v>
      </c>
      <c r="H9" s="8" t="s">
        <v>21</v>
      </c>
      <c r="I9" s="8">
        <f t="shared" si="2"/>
        <v>70.14</v>
      </c>
      <c r="J9" s="7">
        <v>5</v>
      </c>
      <c r="K9" s="7"/>
    </row>
    <row r="10" ht="32.1" customHeight="1" spans="1:11">
      <c r="A10" s="7">
        <v>6</v>
      </c>
      <c r="B10" s="7" t="s">
        <v>567</v>
      </c>
      <c r="C10" s="7" t="s">
        <v>413</v>
      </c>
      <c r="D10" s="8">
        <v>63.2</v>
      </c>
      <c r="E10" s="8">
        <f t="shared" si="0"/>
        <v>31.6</v>
      </c>
      <c r="F10" s="8">
        <v>75.76</v>
      </c>
      <c r="G10" s="8">
        <f t="shared" si="1"/>
        <v>37.88</v>
      </c>
      <c r="H10" s="8" t="s">
        <v>21</v>
      </c>
      <c r="I10" s="8">
        <f t="shared" si="2"/>
        <v>69.48</v>
      </c>
      <c r="J10" s="7">
        <v>6</v>
      </c>
      <c r="K10" s="7"/>
    </row>
    <row r="11" ht="32.1" customHeight="1" spans="1:11">
      <c r="A11" s="7">
        <v>7</v>
      </c>
      <c r="B11" s="7" t="s">
        <v>568</v>
      </c>
      <c r="C11" s="7" t="s">
        <v>569</v>
      </c>
      <c r="D11" s="8">
        <v>61.8666666666667</v>
      </c>
      <c r="E11" s="8">
        <f t="shared" si="0"/>
        <v>30.9333333333334</v>
      </c>
      <c r="F11" s="8">
        <v>72.68</v>
      </c>
      <c r="G11" s="8">
        <f t="shared" si="1"/>
        <v>36.34</v>
      </c>
      <c r="H11" s="8" t="s">
        <v>21</v>
      </c>
      <c r="I11" s="8">
        <f t="shared" si="2"/>
        <v>67.2733333333334</v>
      </c>
      <c r="J11" s="7">
        <v>7</v>
      </c>
      <c r="K11" s="7"/>
    </row>
    <row r="12" ht="32.1" customHeight="1" spans="1:11">
      <c r="A12" s="7">
        <v>8</v>
      </c>
      <c r="B12" s="7" t="s">
        <v>570</v>
      </c>
      <c r="C12" s="7" t="s">
        <v>571</v>
      </c>
      <c r="D12" s="8">
        <v>57.7333333333333</v>
      </c>
      <c r="E12" s="8">
        <f t="shared" si="0"/>
        <v>28.8666666666666</v>
      </c>
      <c r="F12" s="8">
        <v>76.1</v>
      </c>
      <c r="G12" s="8">
        <f t="shared" si="1"/>
        <v>38.05</v>
      </c>
      <c r="H12" s="8" t="s">
        <v>21</v>
      </c>
      <c r="I12" s="8">
        <f t="shared" si="2"/>
        <v>66.9166666666666</v>
      </c>
      <c r="J12" s="7">
        <v>8</v>
      </c>
      <c r="K12" s="7"/>
    </row>
    <row r="13" ht="32.1" customHeight="1" spans="1:11">
      <c r="A13" s="7">
        <v>9</v>
      </c>
      <c r="B13" s="7" t="s">
        <v>572</v>
      </c>
      <c r="C13" s="7" t="s">
        <v>573</v>
      </c>
      <c r="D13" s="8">
        <v>61.4666666666667</v>
      </c>
      <c r="E13" s="8">
        <f t="shared" si="0"/>
        <v>30.7333333333333</v>
      </c>
      <c r="F13" s="8">
        <v>70.22</v>
      </c>
      <c r="G13" s="8">
        <f t="shared" si="1"/>
        <v>35.11</v>
      </c>
      <c r="H13" s="8" t="s">
        <v>21</v>
      </c>
      <c r="I13" s="8">
        <f t="shared" si="2"/>
        <v>65.8433333333333</v>
      </c>
      <c r="J13" s="7">
        <v>9</v>
      </c>
      <c r="K13" s="7"/>
    </row>
  </sheetData>
  <sortState ref="A5:K13">
    <sortCondition ref="I5:I13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349305555555556" right="0.27916666666666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N8"/>
  <sheetViews>
    <sheetView workbookViewId="0">
      <selection activeCell="I7" sqref="I7"/>
    </sheetView>
  </sheetViews>
  <sheetFormatPr defaultColWidth="9" defaultRowHeight="14.25" outlineLevelRow="7"/>
  <cols>
    <col min="1" max="1" width="3.875" customWidth="1"/>
    <col min="2" max="2" width="12.75" customWidth="1"/>
    <col min="3" max="3" width="7.625" customWidth="1"/>
    <col min="4" max="4" width="8.375" customWidth="1"/>
    <col min="5" max="5" width="11.875" customWidth="1"/>
    <col min="6" max="8" width="9.5" customWidth="1"/>
    <col min="9" max="9" width="9.625" customWidth="1"/>
    <col min="10" max="10" width="10" customWidth="1"/>
    <col min="11" max="11" width="6.125" customWidth="1"/>
    <col min="12" max="12" width="7.375" customWidth="1"/>
    <col min="13" max="13" width="7.625" customWidth="1"/>
    <col min="14" max="14" width="12.125" customWidth="1"/>
    <col min="15" max="255" width="8" customWidth="1"/>
  </cols>
  <sheetData>
    <row r="1" s="2" customFormat="1" ht="54.95" customHeight="1" spans="1:14">
      <c r="A1" s="10" t="s">
        <v>574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27" customHeight="1" spans="1:1">
      <c r="A2" t="s">
        <v>575</v>
      </c>
    </row>
    <row r="3" s="13" customFormat="1" ht="2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/>
      <c r="F3" s="14" t="s">
        <v>6</v>
      </c>
      <c r="G3" s="15"/>
      <c r="H3" s="15"/>
      <c r="I3" s="15"/>
      <c r="J3" s="15"/>
      <c r="K3" s="16"/>
      <c r="L3" s="6" t="s">
        <v>7</v>
      </c>
      <c r="M3" s="6" t="s">
        <v>8</v>
      </c>
      <c r="N3" s="6" t="s">
        <v>9</v>
      </c>
    </row>
    <row r="4" s="13" customFormat="1" ht="45" customHeight="1" spans="1:14">
      <c r="A4" s="6"/>
      <c r="B4" s="6"/>
      <c r="C4" s="6"/>
      <c r="D4" s="6" t="s">
        <v>10</v>
      </c>
      <c r="E4" s="6" t="s">
        <v>11</v>
      </c>
      <c r="F4" s="6" t="s">
        <v>353</v>
      </c>
      <c r="G4" s="6" t="s">
        <v>354</v>
      </c>
      <c r="H4" s="6" t="s">
        <v>355</v>
      </c>
      <c r="I4" s="6" t="s">
        <v>17</v>
      </c>
      <c r="J4" s="6" t="s">
        <v>11</v>
      </c>
      <c r="K4" s="6" t="s">
        <v>18</v>
      </c>
      <c r="L4" s="6"/>
      <c r="M4" s="6"/>
      <c r="N4" s="6"/>
    </row>
    <row r="5" ht="44.1" customHeight="1" spans="1:14">
      <c r="A5" s="7">
        <v>1</v>
      </c>
      <c r="B5" s="7" t="s">
        <v>576</v>
      </c>
      <c r="C5" s="7" t="s">
        <v>577</v>
      </c>
      <c r="D5" s="8">
        <v>68.8666666666667</v>
      </c>
      <c r="E5" s="8">
        <f>D5*0.5</f>
        <v>34.4333333333334</v>
      </c>
      <c r="F5" s="8">
        <v>32.6</v>
      </c>
      <c r="G5" s="8">
        <v>32.5</v>
      </c>
      <c r="H5" s="8">
        <v>16.96</v>
      </c>
      <c r="I5" s="8">
        <f>F5+G5+H5</f>
        <v>82.06</v>
      </c>
      <c r="J5" s="8">
        <f>I5/2</f>
        <v>41.03</v>
      </c>
      <c r="K5" s="8" t="s">
        <v>21</v>
      </c>
      <c r="L5" s="8">
        <f>E5+J5</f>
        <v>75.4633333333334</v>
      </c>
      <c r="M5" s="7">
        <v>1</v>
      </c>
      <c r="N5" s="7"/>
    </row>
    <row r="6" ht="32.1" customHeight="1" spans="1:14">
      <c r="A6" s="7">
        <v>2</v>
      </c>
      <c r="B6" s="7" t="s">
        <v>578</v>
      </c>
      <c r="C6" s="7" t="s">
        <v>579</v>
      </c>
      <c r="D6" s="8">
        <v>63.8666666666667</v>
      </c>
      <c r="E6" s="8">
        <f>D6*0.5</f>
        <v>31.9333333333334</v>
      </c>
      <c r="F6" s="8">
        <v>32.8</v>
      </c>
      <c r="G6" s="8">
        <v>30.9</v>
      </c>
      <c r="H6" s="8">
        <v>16.8</v>
      </c>
      <c r="I6" s="8">
        <f t="shared" ref="I6:I8" si="0">F6+G6+H6</f>
        <v>80.5</v>
      </c>
      <c r="J6" s="8">
        <f>I6/2</f>
        <v>40.25</v>
      </c>
      <c r="K6" s="8" t="s">
        <v>21</v>
      </c>
      <c r="L6" s="8">
        <f>E6+J6</f>
        <v>72.1833333333334</v>
      </c>
      <c r="M6" s="7">
        <v>2</v>
      </c>
      <c r="N6" s="7"/>
    </row>
    <row r="7" ht="32.1" customHeight="1" spans="1:14">
      <c r="A7" s="7">
        <v>3</v>
      </c>
      <c r="B7" s="7" t="s">
        <v>580</v>
      </c>
      <c r="C7" s="7" t="s">
        <v>581</v>
      </c>
      <c r="D7" s="8">
        <v>60</v>
      </c>
      <c r="E7" s="8">
        <f>D7*0.5</f>
        <v>30</v>
      </c>
      <c r="F7" s="8">
        <v>26.04</v>
      </c>
      <c r="G7" s="8">
        <v>27.3</v>
      </c>
      <c r="H7" s="8">
        <v>16</v>
      </c>
      <c r="I7" s="8">
        <f t="shared" si="0"/>
        <v>69.34</v>
      </c>
      <c r="J7" s="8">
        <f>I7/2</f>
        <v>34.67</v>
      </c>
      <c r="K7" s="8" t="s">
        <v>21</v>
      </c>
      <c r="L7" s="8">
        <f>E7+J7</f>
        <v>64.67</v>
      </c>
      <c r="M7" s="7">
        <v>3</v>
      </c>
      <c r="N7" s="7"/>
    </row>
    <row r="8" ht="32.1" customHeight="1" spans="1:14">
      <c r="A8" s="7">
        <v>4</v>
      </c>
      <c r="B8" s="7" t="s">
        <v>582</v>
      </c>
      <c r="C8" s="7" t="s">
        <v>583</v>
      </c>
      <c r="D8" s="8">
        <v>49.8</v>
      </c>
      <c r="E8" s="8">
        <f>D8*0.5</f>
        <v>24.9</v>
      </c>
      <c r="F8" s="8">
        <v>19.8</v>
      </c>
      <c r="G8" s="8">
        <v>32.5</v>
      </c>
      <c r="H8" s="8">
        <v>17.4</v>
      </c>
      <c r="I8" s="8">
        <f t="shared" si="0"/>
        <v>69.7</v>
      </c>
      <c r="J8" s="8">
        <f>I8/2</f>
        <v>34.85</v>
      </c>
      <c r="K8" s="8" t="s">
        <v>21</v>
      </c>
      <c r="L8" s="8">
        <f>E8+J8</f>
        <v>59.75</v>
      </c>
      <c r="M8" s="7">
        <v>4</v>
      </c>
      <c r="N8" s="7"/>
    </row>
  </sheetData>
  <sortState ref="A5:N8">
    <sortCondition ref="L5:L8" descending="1"/>
  </sortState>
  <mergeCells count="10">
    <mergeCell ref="A1:N1"/>
    <mergeCell ref="A2:C2"/>
    <mergeCell ref="D3:E3"/>
    <mergeCell ref="F3:K3"/>
    <mergeCell ref="A3:A4"/>
    <mergeCell ref="B3:B4"/>
    <mergeCell ref="C3:C4"/>
    <mergeCell ref="L3:L4"/>
    <mergeCell ref="M3:M4"/>
    <mergeCell ref="N3:N4"/>
  </mergeCells>
  <pageMargins left="0.429166666666667" right="0.309027777777778" top="1" bottom="1" header="0.5" footer="0.5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14" sqref="F14"/>
    </sheetView>
  </sheetViews>
  <sheetFormatPr defaultColWidth="9" defaultRowHeight="14.25" outlineLevelRow="7"/>
  <cols>
    <col min="1" max="1" width="4.125" customWidth="1"/>
    <col min="2" max="2" width="12.875" customWidth="1"/>
    <col min="3" max="3" width="7.75" customWidth="1"/>
    <col min="4" max="4" width="7.5" customWidth="1"/>
    <col min="5" max="5" width="6.5" customWidth="1"/>
    <col min="6" max="6" width="7.625" customWidth="1"/>
    <col min="7" max="7" width="6.5" customWidth="1"/>
    <col min="8" max="8" width="5.125" customWidth="1"/>
    <col min="9" max="9" width="7.375" customWidth="1"/>
    <col min="10" max="10" width="5.875" customWidth="1"/>
    <col min="11" max="11" width="8.875" customWidth="1"/>
  </cols>
  <sheetData>
    <row r="1" ht="50.25" customHeight="1" spans="1:11">
      <c r="A1" s="10" t="s">
        <v>584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">
      <c r="A3" t="s">
        <v>585</v>
      </c>
    </row>
    <row r="4" s="3" customFormat="1" ht="36.75" customHeight="1" spans="1:11">
      <c r="A4" s="6" t="s">
        <v>2</v>
      </c>
      <c r="B4" s="6" t="s">
        <v>3</v>
      </c>
      <c r="C4" s="6" t="s">
        <v>4</v>
      </c>
      <c r="D4" s="6" t="s">
        <v>5</v>
      </c>
      <c r="E4" s="6"/>
      <c r="F4" s="6" t="s">
        <v>6</v>
      </c>
      <c r="G4" s="6"/>
      <c r="H4" s="6"/>
      <c r="I4" s="6" t="s">
        <v>7</v>
      </c>
      <c r="J4" s="6" t="s">
        <v>8</v>
      </c>
      <c r="K4" s="6" t="s">
        <v>9</v>
      </c>
    </row>
    <row r="5" s="3" customFormat="1" ht="48.75" customHeight="1" spans="1:11">
      <c r="A5" s="6"/>
      <c r="B5" s="6"/>
      <c r="C5" s="6"/>
      <c r="D5" s="6" t="s">
        <v>10</v>
      </c>
      <c r="E5" s="6" t="s">
        <v>586</v>
      </c>
      <c r="F5" s="6" t="s">
        <v>10</v>
      </c>
      <c r="G5" s="6" t="s">
        <v>586</v>
      </c>
      <c r="H5" s="6" t="s">
        <v>18</v>
      </c>
      <c r="I5" s="6"/>
      <c r="J5" s="6"/>
      <c r="K5" s="6"/>
    </row>
    <row r="6" ht="36" customHeight="1" spans="1:11">
      <c r="A6" s="7">
        <v>1</v>
      </c>
      <c r="B6" s="7" t="s">
        <v>587</v>
      </c>
      <c r="C6" s="7" t="s">
        <v>588</v>
      </c>
      <c r="D6" s="8">
        <v>66.4</v>
      </c>
      <c r="E6" s="8">
        <f>D6/2</f>
        <v>33.2</v>
      </c>
      <c r="F6" s="8">
        <v>84.9</v>
      </c>
      <c r="G6" s="8">
        <f>F6/2</f>
        <v>42.45</v>
      </c>
      <c r="H6" s="8" t="s">
        <v>21</v>
      </c>
      <c r="I6" s="8">
        <f>E6+G6</f>
        <v>75.65</v>
      </c>
      <c r="J6" s="7">
        <v>1</v>
      </c>
      <c r="K6" s="7"/>
    </row>
    <row r="7" ht="37.5" customHeight="1" spans="1:11">
      <c r="A7" s="7">
        <v>2</v>
      </c>
      <c r="B7" s="7" t="s">
        <v>589</v>
      </c>
      <c r="C7" s="7" t="s">
        <v>590</v>
      </c>
      <c r="D7" s="8">
        <v>57.4</v>
      </c>
      <c r="E7" s="8">
        <f>D7/2</f>
        <v>28.7</v>
      </c>
      <c r="F7" s="8">
        <v>86</v>
      </c>
      <c r="G7" s="8">
        <f>F7/2</f>
        <v>43</v>
      </c>
      <c r="H7" s="8" t="s">
        <v>21</v>
      </c>
      <c r="I7" s="8">
        <f>E7+G7</f>
        <v>71.7</v>
      </c>
      <c r="J7" s="7">
        <v>2</v>
      </c>
      <c r="K7" s="7"/>
    </row>
    <row r="8" ht="44.1" customHeight="1" spans="1:11">
      <c r="A8" s="7">
        <v>3</v>
      </c>
      <c r="B8" s="7" t="s">
        <v>591</v>
      </c>
      <c r="C8" s="7" t="s">
        <v>592</v>
      </c>
      <c r="D8" s="8">
        <v>50.4</v>
      </c>
      <c r="E8" s="8">
        <f>D8/2</f>
        <v>25.2</v>
      </c>
      <c r="F8" s="8">
        <v>86.62</v>
      </c>
      <c r="G8" s="8">
        <f>F8/2</f>
        <v>43.31</v>
      </c>
      <c r="H8" s="8" t="s">
        <v>21</v>
      </c>
      <c r="I8" s="8">
        <f>E8+G8</f>
        <v>68.51</v>
      </c>
      <c r="J8" s="7">
        <v>3</v>
      </c>
      <c r="K8" s="7"/>
    </row>
  </sheetData>
  <sortState ref="A6:K8">
    <sortCondition ref="I6:I8" descending="1"/>
  </sortState>
  <mergeCells count="11">
    <mergeCell ref="A1:K1"/>
    <mergeCell ref="A2:K2"/>
    <mergeCell ref="A3:C3"/>
    <mergeCell ref="D4:E4"/>
    <mergeCell ref="F4:H4"/>
    <mergeCell ref="A4:A5"/>
    <mergeCell ref="B4:B5"/>
    <mergeCell ref="C4:C5"/>
    <mergeCell ref="I4:I5"/>
    <mergeCell ref="J4:J5"/>
    <mergeCell ref="K4:K5"/>
  </mergeCells>
  <pageMargins left="0.747916666666667" right="0.747916666666667" top="0.984027777777778" bottom="0.984027777777778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6"/>
  <sheetViews>
    <sheetView workbookViewId="0">
      <selection activeCell="G6" sqref="G6"/>
    </sheetView>
  </sheetViews>
  <sheetFormatPr defaultColWidth="9" defaultRowHeight="14.25" outlineLevelRow="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10.375" customWidth="1"/>
    <col min="12" max="252" width="8" customWidth="1"/>
  </cols>
  <sheetData>
    <row r="1" ht="54.95" customHeight="1" spans="1:11">
      <c r="A1" s="10" t="s">
        <v>593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594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4.95" customHeight="1" spans="1:11">
      <c r="A5" s="7">
        <v>1</v>
      </c>
      <c r="B5" s="7" t="s">
        <v>595</v>
      </c>
      <c r="C5" s="7" t="s">
        <v>596</v>
      </c>
      <c r="D5" s="8">
        <v>65.4666666666667</v>
      </c>
      <c r="E5" s="8">
        <f>D5*0.5</f>
        <v>32.7333333333333</v>
      </c>
      <c r="F5" s="8">
        <v>87.28</v>
      </c>
      <c r="G5" s="8">
        <f>F5/2</f>
        <v>43.64</v>
      </c>
      <c r="H5" s="8" t="s">
        <v>21</v>
      </c>
      <c r="I5" s="8">
        <f>E5+G5</f>
        <v>76.3733333333333</v>
      </c>
      <c r="J5" s="7">
        <v>1</v>
      </c>
      <c r="K5" s="7"/>
    </row>
    <row r="6" ht="30.95" customHeight="1" spans="1:11">
      <c r="A6" s="7">
        <v>2</v>
      </c>
      <c r="B6" s="7" t="s">
        <v>597</v>
      </c>
      <c r="C6" s="7" t="s">
        <v>598</v>
      </c>
      <c r="D6" s="8">
        <v>60.4</v>
      </c>
      <c r="E6" s="8">
        <f>D6*0.5</f>
        <v>30.2</v>
      </c>
      <c r="F6" s="8">
        <v>0</v>
      </c>
      <c r="G6" s="8">
        <f>F6/2</f>
        <v>0</v>
      </c>
      <c r="H6" s="8" t="s">
        <v>116</v>
      </c>
      <c r="I6" s="8">
        <f>E6+G6</f>
        <v>30.2</v>
      </c>
      <c r="J6" s="7">
        <v>2</v>
      </c>
      <c r="K6" s="7"/>
    </row>
  </sheetData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699305555555556" right="0.11875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6"/>
  <sheetViews>
    <sheetView workbookViewId="0">
      <selection activeCell="K5" sqref="K5"/>
    </sheetView>
  </sheetViews>
  <sheetFormatPr defaultColWidth="9" defaultRowHeight="14.25" outlineLevelRow="5"/>
  <cols>
    <col min="1" max="1" width="3.875" customWidth="1"/>
    <col min="2" max="2" width="12" customWidth="1"/>
    <col min="3" max="3" width="6.375" customWidth="1"/>
    <col min="4" max="5" width="6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12" customWidth="1"/>
    <col min="12" max="252" width="8" customWidth="1"/>
  </cols>
  <sheetData>
    <row r="1" s="1" customFormat="1" ht="54.95" customHeight="1" spans="1:11">
      <c r="A1" s="4" t="s">
        <v>599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7" customHeight="1" spans="1:1">
      <c r="A2" s="2" t="s">
        <v>600</v>
      </c>
    </row>
    <row r="3" s="3" customFormat="1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s="3" customFormat="1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s="2" customFormat="1" ht="37.5" customHeight="1" spans="1:11">
      <c r="A5" s="7">
        <v>1</v>
      </c>
      <c r="B5" s="7" t="s">
        <v>601</v>
      </c>
      <c r="C5" s="7" t="s">
        <v>602</v>
      </c>
      <c r="D5" s="8">
        <v>81.3333333333333</v>
      </c>
      <c r="E5" s="8">
        <f>D5*0.5</f>
        <v>40.6666666666667</v>
      </c>
      <c r="F5" s="7">
        <v>85.3</v>
      </c>
      <c r="G5" s="8">
        <f>F5/2</f>
        <v>42.65</v>
      </c>
      <c r="H5" s="7" t="s">
        <v>21</v>
      </c>
      <c r="I5" s="8">
        <f>E5+G5</f>
        <v>83.3166666666667</v>
      </c>
      <c r="J5" s="7">
        <v>1</v>
      </c>
      <c r="K5" s="9"/>
    </row>
    <row r="6" s="2" customFormat="1" ht="34.5" customHeight="1" spans="1:11">
      <c r="A6" s="7">
        <v>2</v>
      </c>
      <c r="B6" s="7" t="s">
        <v>603</v>
      </c>
      <c r="C6" s="7" t="s">
        <v>604</v>
      </c>
      <c r="D6" s="8">
        <v>58.3333333333333</v>
      </c>
      <c r="E6" s="8">
        <f>D6*0.5</f>
        <v>29.1666666666667</v>
      </c>
      <c r="F6" s="7">
        <v>79.18</v>
      </c>
      <c r="G6" s="8">
        <f>F6/2</f>
        <v>39.59</v>
      </c>
      <c r="H6" s="7" t="s">
        <v>21</v>
      </c>
      <c r="I6" s="8">
        <f>E6+G6</f>
        <v>68.7566666666667</v>
      </c>
      <c r="J6" s="7">
        <v>2</v>
      </c>
      <c r="K6" s="7"/>
    </row>
  </sheetData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699305555555556" right="0.34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78"/>
  <sheetViews>
    <sheetView tabSelected="1" zoomScale="88" zoomScaleNormal="88" topLeftCell="A63" workbookViewId="0">
      <selection activeCell="K84" sqref="K84"/>
    </sheetView>
  </sheetViews>
  <sheetFormatPr defaultColWidth="9" defaultRowHeight="14.25"/>
  <cols>
    <col min="1" max="1" width="3.125" customWidth="1"/>
    <col min="2" max="2" width="12.875" customWidth="1"/>
    <col min="3" max="3" width="6.10833333333333" customWidth="1"/>
    <col min="4" max="4" width="6.5" customWidth="1"/>
    <col min="5" max="5" width="6.375" customWidth="1"/>
    <col min="6" max="6" width="9.375" customWidth="1"/>
    <col min="7" max="7" width="6.25" customWidth="1"/>
    <col min="8" max="8" width="5.5" customWidth="1"/>
    <col min="9" max="9" width="9.93333333333333" customWidth="1"/>
    <col min="10" max="10" width="7.53333333333333" customWidth="1"/>
    <col min="11" max="11" width="7.38333333333333" customWidth="1"/>
    <col min="12" max="12" width="8.125" customWidth="1"/>
  </cols>
  <sheetData>
    <row r="1" ht="45" customHeight="1" spans="1:12">
      <c r="A1" s="10" t="s">
        <v>117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8" customHeight="1" spans="1:1">
      <c r="A2" t="s">
        <v>118</v>
      </c>
    </row>
    <row r="3" ht="24" customHeight="1" spans="1:12">
      <c r="A3" s="6" t="s">
        <v>2</v>
      </c>
      <c r="B3" s="6" t="s">
        <v>3</v>
      </c>
      <c r="C3" s="23" t="s">
        <v>119</v>
      </c>
      <c r="D3" s="6" t="s">
        <v>4</v>
      </c>
      <c r="E3" s="6" t="s">
        <v>5</v>
      </c>
      <c r="F3" s="6"/>
      <c r="G3" s="14" t="s">
        <v>6</v>
      </c>
      <c r="H3" s="16"/>
      <c r="I3" s="16"/>
      <c r="J3" s="6" t="s">
        <v>7</v>
      </c>
      <c r="K3" s="6" t="s">
        <v>8</v>
      </c>
      <c r="L3" s="6" t="s">
        <v>9</v>
      </c>
    </row>
    <row r="4" ht="45" customHeight="1" spans="1:12">
      <c r="A4" s="6"/>
      <c r="B4" s="6"/>
      <c r="C4" s="24"/>
      <c r="D4" s="6"/>
      <c r="E4" s="6" t="s">
        <v>10</v>
      </c>
      <c r="F4" s="6" t="s">
        <v>11</v>
      </c>
      <c r="G4" s="6" t="s">
        <v>10</v>
      </c>
      <c r="H4" s="6" t="s">
        <v>120</v>
      </c>
      <c r="I4" s="6" t="s">
        <v>11</v>
      </c>
      <c r="J4" s="6"/>
      <c r="K4" s="6"/>
      <c r="L4" s="6"/>
    </row>
    <row r="5" ht="24.95" customHeight="1" spans="1:12">
      <c r="A5" s="7">
        <v>1</v>
      </c>
      <c r="B5" s="7" t="s">
        <v>121</v>
      </c>
      <c r="C5" s="7">
        <v>1</v>
      </c>
      <c r="D5" s="7" t="s">
        <v>122</v>
      </c>
      <c r="E5" s="8">
        <v>82.6666666666667</v>
      </c>
      <c r="F5" s="8">
        <f t="shared" ref="F5:F68" si="0">E5*0.5</f>
        <v>41.3333333333333</v>
      </c>
      <c r="G5" s="8">
        <v>86.28</v>
      </c>
      <c r="H5" s="8">
        <f>G5*1.004</f>
        <v>86.62512</v>
      </c>
      <c r="I5" s="8">
        <f t="shared" ref="I5:I68" si="1">H5/2</f>
        <v>43.31256</v>
      </c>
      <c r="J5" s="8">
        <f t="shared" ref="J5:J68" si="2">F5+I5</f>
        <v>84.6458933333333</v>
      </c>
      <c r="K5" s="7">
        <v>1</v>
      </c>
      <c r="L5" s="7"/>
    </row>
    <row r="6" ht="24.95" customHeight="1" spans="1:12">
      <c r="A6" s="7">
        <v>2</v>
      </c>
      <c r="B6" s="7" t="s">
        <v>123</v>
      </c>
      <c r="C6" s="7">
        <v>2</v>
      </c>
      <c r="D6" s="7" t="s">
        <v>124</v>
      </c>
      <c r="E6" s="8">
        <v>80.5333333333333</v>
      </c>
      <c r="F6" s="8">
        <f t="shared" si="0"/>
        <v>40.2666666666667</v>
      </c>
      <c r="G6" s="8">
        <v>87.96</v>
      </c>
      <c r="H6" s="8">
        <f>G6*0.9951</f>
        <v>87.528996</v>
      </c>
      <c r="I6" s="8">
        <f t="shared" si="1"/>
        <v>43.764498</v>
      </c>
      <c r="J6" s="8">
        <f t="shared" si="2"/>
        <v>84.0311646666667</v>
      </c>
      <c r="K6" s="7">
        <v>2</v>
      </c>
      <c r="L6" s="7"/>
    </row>
    <row r="7" ht="24.95" customHeight="1" spans="1:12">
      <c r="A7" s="7">
        <v>3</v>
      </c>
      <c r="B7" s="7" t="s">
        <v>125</v>
      </c>
      <c r="C7" s="7">
        <v>2</v>
      </c>
      <c r="D7" s="7" t="s">
        <v>126</v>
      </c>
      <c r="E7" s="8">
        <v>76.9333333333333</v>
      </c>
      <c r="F7" s="8">
        <f t="shared" si="0"/>
        <v>38.4666666666666</v>
      </c>
      <c r="G7" s="8">
        <v>89.5</v>
      </c>
      <c r="H7" s="8">
        <f>G7*0.9951</f>
        <v>89.06145</v>
      </c>
      <c r="I7" s="8">
        <f t="shared" si="1"/>
        <v>44.530725</v>
      </c>
      <c r="J7" s="8">
        <f t="shared" si="2"/>
        <v>82.9973916666666</v>
      </c>
      <c r="K7" s="7">
        <v>3</v>
      </c>
      <c r="L7" s="7"/>
    </row>
    <row r="8" ht="24.95" customHeight="1" spans="1:12">
      <c r="A8" s="7">
        <v>4</v>
      </c>
      <c r="B8" s="7" t="s">
        <v>127</v>
      </c>
      <c r="C8" s="7">
        <v>1</v>
      </c>
      <c r="D8" s="7" t="s">
        <v>128</v>
      </c>
      <c r="E8" s="8">
        <v>75.2666666666667</v>
      </c>
      <c r="F8" s="8">
        <f t="shared" si="0"/>
        <v>37.6333333333333</v>
      </c>
      <c r="G8" s="8">
        <v>89.86</v>
      </c>
      <c r="H8" s="8">
        <f>G8*1.004</f>
        <v>90.21944</v>
      </c>
      <c r="I8" s="8">
        <f t="shared" si="1"/>
        <v>45.10972</v>
      </c>
      <c r="J8" s="8">
        <f t="shared" si="2"/>
        <v>82.7430533333333</v>
      </c>
      <c r="K8" s="7">
        <v>4</v>
      </c>
      <c r="L8" s="7"/>
    </row>
    <row r="9" ht="24.95" customHeight="1" spans="1:12">
      <c r="A9" s="7">
        <v>5</v>
      </c>
      <c r="B9" s="7" t="s">
        <v>129</v>
      </c>
      <c r="C9" s="7">
        <v>2</v>
      </c>
      <c r="D9" s="7" t="s">
        <v>130</v>
      </c>
      <c r="E9" s="8">
        <v>73.6</v>
      </c>
      <c r="F9" s="8">
        <f t="shared" si="0"/>
        <v>36.8</v>
      </c>
      <c r="G9" s="8">
        <v>91.52</v>
      </c>
      <c r="H9" s="8">
        <f>G9*0.9951</f>
        <v>91.071552</v>
      </c>
      <c r="I9" s="8">
        <f t="shared" si="1"/>
        <v>45.535776</v>
      </c>
      <c r="J9" s="8">
        <f t="shared" si="2"/>
        <v>82.335776</v>
      </c>
      <c r="K9" s="7">
        <v>5</v>
      </c>
      <c r="L9" s="7"/>
    </row>
    <row r="10" ht="24.95" customHeight="1" spans="1:12">
      <c r="A10" s="7">
        <v>6</v>
      </c>
      <c r="B10" s="7" t="s">
        <v>131</v>
      </c>
      <c r="C10" s="7">
        <v>1</v>
      </c>
      <c r="D10" s="7" t="s">
        <v>132</v>
      </c>
      <c r="E10" s="8">
        <v>75.6666666666667</v>
      </c>
      <c r="F10" s="8">
        <f t="shared" si="0"/>
        <v>37.8333333333333</v>
      </c>
      <c r="G10" s="8">
        <v>88.58</v>
      </c>
      <c r="H10" s="8">
        <f>G10*1.004</f>
        <v>88.93432</v>
      </c>
      <c r="I10" s="8">
        <f t="shared" si="1"/>
        <v>44.46716</v>
      </c>
      <c r="J10" s="8">
        <f t="shared" si="2"/>
        <v>82.3004933333333</v>
      </c>
      <c r="K10" s="7">
        <v>6</v>
      </c>
      <c r="L10" s="7"/>
    </row>
    <row r="11" ht="24.95" customHeight="1" spans="1:12">
      <c r="A11" s="7">
        <v>7</v>
      </c>
      <c r="B11" s="7" t="s">
        <v>133</v>
      </c>
      <c r="C11" s="7">
        <v>1</v>
      </c>
      <c r="D11" s="7" t="s">
        <v>134</v>
      </c>
      <c r="E11" s="8">
        <v>78.4666666666667</v>
      </c>
      <c r="F11" s="8">
        <f t="shared" si="0"/>
        <v>39.2333333333333</v>
      </c>
      <c r="G11" s="8">
        <v>85.14</v>
      </c>
      <c r="H11" s="8">
        <f>G11*1.004</f>
        <v>85.48056</v>
      </c>
      <c r="I11" s="8">
        <f t="shared" si="1"/>
        <v>42.74028</v>
      </c>
      <c r="J11" s="8">
        <f t="shared" si="2"/>
        <v>81.9736133333333</v>
      </c>
      <c r="K11" s="7">
        <v>7</v>
      </c>
      <c r="L11" s="7"/>
    </row>
    <row r="12" ht="24.95" customHeight="1" spans="1:12">
      <c r="A12" s="7">
        <v>8</v>
      </c>
      <c r="B12" s="7" t="s">
        <v>135</v>
      </c>
      <c r="C12" s="7">
        <v>1</v>
      </c>
      <c r="D12" s="7" t="s">
        <v>136</v>
      </c>
      <c r="E12" s="8">
        <v>78.8666666666667</v>
      </c>
      <c r="F12" s="8">
        <f t="shared" si="0"/>
        <v>39.4333333333334</v>
      </c>
      <c r="G12" s="8">
        <v>84.54</v>
      </c>
      <c r="H12" s="8">
        <f>G12*1.004</f>
        <v>84.87816</v>
      </c>
      <c r="I12" s="8">
        <f t="shared" si="1"/>
        <v>42.43908</v>
      </c>
      <c r="J12" s="8">
        <f t="shared" si="2"/>
        <v>81.8724133333334</v>
      </c>
      <c r="K12" s="7">
        <v>8</v>
      </c>
      <c r="L12" s="7"/>
    </row>
    <row r="13" ht="24.95" customHeight="1" spans="1:12">
      <c r="A13" s="7">
        <v>9</v>
      </c>
      <c r="B13" s="7" t="s">
        <v>137</v>
      </c>
      <c r="C13" s="7">
        <v>2</v>
      </c>
      <c r="D13" s="7" t="s">
        <v>138</v>
      </c>
      <c r="E13" s="8">
        <v>75.1333333333333</v>
      </c>
      <c r="F13" s="8">
        <f t="shared" si="0"/>
        <v>37.5666666666666</v>
      </c>
      <c r="G13" s="8">
        <v>87.42</v>
      </c>
      <c r="H13" s="8">
        <f>G13*0.9951</f>
        <v>86.991642</v>
      </c>
      <c r="I13" s="8">
        <f t="shared" si="1"/>
        <v>43.495821</v>
      </c>
      <c r="J13" s="8">
        <f t="shared" si="2"/>
        <v>81.0624876666666</v>
      </c>
      <c r="K13" s="7">
        <v>9</v>
      </c>
      <c r="L13" s="7"/>
    </row>
    <row r="14" ht="24.95" customHeight="1" spans="1:12">
      <c r="A14" s="7">
        <v>10</v>
      </c>
      <c r="B14" s="7" t="s">
        <v>139</v>
      </c>
      <c r="C14" s="7">
        <v>2</v>
      </c>
      <c r="D14" s="7" t="s">
        <v>140</v>
      </c>
      <c r="E14" s="8">
        <v>72.8</v>
      </c>
      <c r="F14" s="8">
        <f t="shared" si="0"/>
        <v>36.4</v>
      </c>
      <c r="G14" s="8">
        <v>89.4</v>
      </c>
      <c r="H14" s="8">
        <f>G14*0.9951</f>
        <v>88.96194</v>
      </c>
      <c r="I14" s="8">
        <f t="shared" si="1"/>
        <v>44.48097</v>
      </c>
      <c r="J14" s="8">
        <f t="shared" si="2"/>
        <v>80.88097</v>
      </c>
      <c r="K14" s="7">
        <v>10</v>
      </c>
      <c r="L14" s="7"/>
    </row>
    <row r="15" ht="24.95" customHeight="1" spans="1:12">
      <c r="A15" s="7">
        <v>11</v>
      </c>
      <c r="B15" s="7" t="s">
        <v>141</v>
      </c>
      <c r="C15" s="7">
        <v>2</v>
      </c>
      <c r="D15" s="7" t="s">
        <v>142</v>
      </c>
      <c r="E15" s="8">
        <v>73.8</v>
      </c>
      <c r="F15" s="8">
        <f t="shared" si="0"/>
        <v>36.9</v>
      </c>
      <c r="G15" s="8">
        <v>88.22</v>
      </c>
      <c r="H15" s="8">
        <f>G15*0.9951</f>
        <v>87.787722</v>
      </c>
      <c r="I15" s="8">
        <f t="shared" si="1"/>
        <v>43.893861</v>
      </c>
      <c r="J15" s="8">
        <f t="shared" si="2"/>
        <v>80.793861</v>
      </c>
      <c r="K15" s="7">
        <v>11</v>
      </c>
      <c r="L15" s="7"/>
    </row>
    <row r="16" ht="24.95" customHeight="1" spans="1:12">
      <c r="A16" s="7">
        <v>12</v>
      </c>
      <c r="B16" s="7" t="s">
        <v>143</v>
      </c>
      <c r="C16" s="7">
        <v>2</v>
      </c>
      <c r="D16" s="7" t="s">
        <v>144</v>
      </c>
      <c r="E16" s="8">
        <v>75.4666666666667</v>
      </c>
      <c r="F16" s="8">
        <f t="shared" si="0"/>
        <v>37.7333333333333</v>
      </c>
      <c r="G16" s="8">
        <v>86.14</v>
      </c>
      <c r="H16" s="8">
        <f>G16*0.9951</f>
        <v>85.717914</v>
      </c>
      <c r="I16" s="8">
        <f t="shared" si="1"/>
        <v>42.858957</v>
      </c>
      <c r="J16" s="8">
        <f t="shared" si="2"/>
        <v>80.5922903333334</v>
      </c>
      <c r="K16" s="7">
        <v>12</v>
      </c>
      <c r="L16" s="7"/>
    </row>
    <row r="17" ht="24.95" customHeight="1" spans="1:12">
      <c r="A17" s="7">
        <v>13</v>
      </c>
      <c r="B17" s="7" t="s">
        <v>145</v>
      </c>
      <c r="C17" s="7">
        <v>1</v>
      </c>
      <c r="D17" s="7" t="s">
        <v>146</v>
      </c>
      <c r="E17" s="8">
        <v>73.5333333333333</v>
      </c>
      <c r="F17" s="8">
        <f t="shared" si="0"/>
        <v>36.7666666666667</v>
      </c>
      <c r="G17" s="8">
        <v>86.8</v>
      </c>
      <c r="H17" s="8">
        <f>G17*1.004</f>
        <v>87.1472</v>
      </c>
      <c r="I17" s="8">
        <f t="shared" si="1"/>
        <v>43.5736</v>
      </c>
      <c r="J17" s="8">
        <f t="shared" si="2"/>
        <v>80.3402666666667</v>
      </c>
      <c r="K17" s="7">
        <v>13</v>
      </c>
      <c r="L17" s="7"/>
    </row>
    <row r="18" ht="24.95" customHeight="1" spans="1:12">
      <c r="A18" s="7">
        <v>14</v>
      </c>
      <c r="B18" s="7" t="s">
        <v>147</v>
      </c>
      <c r="C18" s="7">
        <v>1</v>
      </c>
      <c r="D18" s="7" t="s">
        <v>148</v>
      </c>
      <c r="E18" s="8">
        <v>73.4666666666667</v>
      </c>
      <c r="F18" s="8">
        <f t="shared" si="0"/>
        <v>36.7333333333333</v>
      </c>
      <c r="G18" s="8">
        <v>86.28</v>
      </c>
      <c r="H18" s="8">
        <f>G18*1.004</f>
        <v>86.62512</v>
      </c>
      <c r="I18" s="8">
        <f t="shared" si="1"/>
        <v>43.31256</v>
      </c>
      <c r="J18" s="8">
        <f t="shared" si="2"/>
        <v>80.0458933333333</v>
      </c>
      <c r="K18" s="7">
        <v>14</v>
      </c>
      <c r="L18" s="7"/>
    </row>
    <row r="19" ht="24.95" customHeight="1" spans="1:12">
      <c r="A19" s="7">
        <v>15</v>
      </c>
      <c r="B19" s="7" t="s">
        <v>149</v>
      </c>
      <c r="C19" s="7">
        <v>2</v>
      </c>
      <c r="D19" s="7" t="s">
        <v>150</v>
      </c>
      <c r="E19" s="8">
        <v>73.4</v>
      </c>
      <c r="F19" s="8">
        <f t="shared" si="0"/>
        <v>36.7</v>
      </c>
      <c r="G19" s="8">
        <v>87.08</v>
      </c>
      <c r="H19" s="8">
        <f>G19*0.9951</f>
        <v>86.653308</v>
      </c>
      <c r="I19" s="8">
        <f t="shared" si="1"/>
        <v>43.326654</v>
      </c>
      <c r="J19" s="8">
        <f t="shared" si="2"/>
        <v>80.026654</v>
      </c>
      <c r="K19" s="7">
        <v>15</v>
      </c>
      <c r="L19" s="7"/>
    </row>
    <row r="20" ht="24.95" customHeight="1" spans="1:12">
      <c r="A20" s="7">
        <v>16</v>
      </c>
      <c r="B20" s="7" t="s">
        <v>151</v>
      </c>
      <c r="C20" s="7">
        <v>1</v>
      </c>
      <c r="D20" s="7" t="s">
        <v>152</v>
      </c>
      <c r="E20" s="8">
        <v>69.7333333333333</v>
      </c>
      <c r="F20" s="8">
        <f t="shared" si="0"/>
        <v>34.8666666666667</v>
      </c>
      <c r="G20" s="8">
        <v>89.18</v>
      </c>
      <c r="H20" s="8">
        <f>G20*1.004</f>
        <v>89.53672</v>
      </c>
      <c r="I20" s="8">
        <f t="shared" si="1"/>
        <v>44.76836</v>
      </c>
      <c r="J20" s="8">
        <f t="shared" si="2"/>
        <v>79.6350266666666</v>
      </c>
      <c r="K20" s="7">
        <v>16</v>
      </c>
      <c r="L20" s="7"/>
    </row>
    <row r="21" ht="24.95" customHeight="1" spans="1:12">
      <c r="A21" s="7">
        <v>17</v>
      </c>
      <c r="B21" s="7" t="s">
        <v>153</v>
      </c>
      <c r="C21" s="7">
        <v>2</v>
      </c>
      <c r="D21" s="7" t="s">
        <v>154</v>
      </c>
      <c r="E21" s="8">
        <v>70.7333333333333</v>
      </c>
      <c r="F21" s="8">
        <f t="shared" si="0"/>
        <v>35.3666666666667</v>
      </c>
      <c r="G21" s="8">
        <v>88.76</v>
      </c>
      <c r="H21" s="8">
        <f>G21*0.9951</f>
        <v>88.325076</v>
      </c>
      <c r="I21" s="8">
        <f t="shared" si="1"/>
        <v>44.162538</v>
      </c>
      <c r="J21" s="8">
        <f t="shared" si="2"/>
        <v>79.5292046666667</v>
      </c>
      <c r="K21" s="7">
        <v>17</v>
      </c>
      <c r="L21" s="7"/>
    </row>
    <row r="22" ht="24.95" customHeight="1" spans="1:12">
      <c r="A22" s="7">
        <v>18</v>
      </c>
      <c r="B22" s="7" t="s">
        <v>155</v>
      </c>
      <c r="C22" s="7">
        <v>1</v>
      </c>
      <c r="D22" s="7" t="s">
        <v>156</v>
      </c>
      <c r="E22" s="8">
        <v>70.3333333333333</v>
      </c>
      <c r="F22" s="8">
        <f t="shared" si="0"/>
        <v>35.1666666666667</v>
      </c>
      <c r="G22" s="8">
        <v>88.28</v>
      </c>
      <c r="H22" s="8">
        <f>G22*1.004</f>
        <v>88.63312</v>
      </c>
      <c r="I22" s="8">
        <f t="shared" si="1"/>
        <v>44.31656</v>
      </c>
      <c r="J22" s="8">
        <f t="shared" si="2"/>
        <v>79.4832266666667</v>
      </c>
      <c r="K22" s="7">
        <v>18</v>
      </c>
      <c r="L22" s="7"/>
    </row>
    <row r="23" ht="24.95" customHeight="1" spans="1:12">
      <c r="A23" s="7">
        <v>19</v>
      </c>
      <c r="B23" s="7" t="s">
        <v>157</v>
      </c>
      <c r="C23" s="7">
        <v>1</v>
      </c>
      <c r="D23" s="7" t="s">
        <v>158</v>
      </c>
      <c r="E23" s="8">
        <v>71.0666666666667</v>
      </c>
      <c r="F23" s="8">
        <f t="shared" si="0"/>
        <v>35.5333333333334</v>
      </c>
      <c r="G23" s="8">
        <v>87.18</v>
      </c>
      <c r="H23" s="8">
        <f>G23*1.004</f>
        <v>87.52872</v>
      </c>
      <c r="I23" s="8">
        <f t="shared" si="1"/>
        <v>43.76436</v>
      </c>
      <c r="J23" s="8">
        <f t="shared" si="2"/>
        <v>79.2976933333334</v>
      </c>
      <c r="K23" s="7">
        <v>19</v>
      </c>
      <c r="L23" s="7"/>
    </row>
    <row r="24" ht="24.95" customHeight="1" spans="1:12">
      <c r="A24" s="7">
        <v>20</v>
      </c>
      <c r="B24" s="7" t="s">
        <v>159</v>
      </c>
      <c r="C24" s="7">
        <v>1</v>
      </c>
      <c r="D24" s="7" t="s">
        <v>160</v>
      </c>
      <c r="E24" s="8">
        <v>72.6666666666667</v>
      </c>
      <c r="F24" s="8">
        <f t="shared" si="0"/>
        <v>36.3333333333333</v>
      </c>
      <c r="G24" s="8">
        <v>85.58</v>
      </c>
      <c r="H24" s="8">
        <f>G24*1.004</f>
        <v>85.92232</v>
      </c>
      <c r="I24" s="8">
        <f t="shared" si="1"/>
        <v>42.96116</v>
      </c>
      <c r="J24" s="8">
        <f t="shared" si="2"/>
        <v>79.2944933333333</v>
      </c>
      <c r="K24" s="7">
        <v>20</v>
      </c>
      <c r="L24" s="7"/>
    </row>
    <row r="25" ht="24.95" customHeight="1" spans="1:12">
      <c r="A25" s="7">
        <v>21</v>
      </c>
      <c r="B25" s="7" t="s">
        <v>161</v>
      </c>
      <c r="C25" s="7">
        <v>1</v>
      </c>
      <c r="D25" s="7" t="s">
        <v>162</v>
      </c>
      <c r="E25" s="8">
        <v>72.4</v>
      </c>
      <c r="F25" s="8">
        <f t="shared" si="0"/>
        <v>36.2</v>
      </c>
      <c r="G25" s="8">
        <v>85.78</v>
      </c>
      <c r="H25" s="8">
        <f>G25*1.004</f>
        <v>86.12312</v>
      </c>
      <c r="I25" s="8">
        <f t="shared" si="1"/>
        <v>43.06156</v>
      </c>
      <c r="J25" s="8">
        <f t="shared" si="2"/>
        <v>79.26156</v>
      </c>
      <c r="K25" s="7">
        <v>21</v>
      </c>
      <c r="L25" s="7"/>
    </row>
    <row r="26" ht="24.95" customHeight="1" spans="1:12">
      <c r="A26" s="7">
        <v>22</v>
      </c>
      <c r="B26" s="7" t="s">
        <v>163</v>
      </c>
      <c r="C26" s="7">
        <v>2</v>
      </c>
      <c r="D26" s="7" t="s">
        <v>164</v>
      </c>
      <c r="E26" s="8">
        <v>73.4</v>
      </c>
      <c r="F26" s="8">
        <f t="shared" si="0"/>
        <v>36.7</v>
      </c>
      <c r="G26" s="8">
        <v>84.88</v>
      </c>
      <c r="H26" s="8">
        <f>G26*0.9951</f>
        <v>84.464088</v>
      </c>
      <c r="I26" s="8">
        <f t="shared" si="1"/>
        <v>42.232044</v>
      </c>
      <c r="J26" s="8">
        <f t="shared" si="2"/>
        <v>78.932044</v>
      </c>
      <c r="K26" s="7">
        <v>22</v>
      </c>
      <c r="L26" s="7"/>
    </row>
    <row r="27" ht="24.95" customHeight="1" spans="1:12">
      <c r="A27" s="7">
        <v>23</v>
      </c>
      <c r="B27" s="7" t="s">
        <v>165</v>
      </c>
      <c r="C27" s="7">
        <v>2</v>
      </c>
      <c r="D27" s="7" t="s">
        <v>166</v>
      </c>
      <c r="E27" s="8">
        <v>69.3333333333333</v>
      </c>
      <c r="F27" s="8">
        <f t="shared" si="0"/>
        <v>34.6666666666667</v>
      </c>
      <c r="G27" s="8">
        <v>88.88</v>
      </c>
      <c r="H27" s="8">
        <f>G27*0.9951</f>
        <v>88.444488</v>
      </c>
      <c r="I27" s="8">
        <f t="shared" si="1"/>
        <v>44.222244</v>
      </c>
      <c r="J27" s="8">
        <f t="shared" si="2"/>
        <v>78.8889106666666</v>
      </c>
      <c r="K27" s="7">
        <v>23</v>
      </c>
      <c r="L27" s="7"/>
    </row>
    <row r="28" ht="24.95" customHeight="1" spans="1:12">
      <c r="A28" s="7">
        <v>24</v>
      </c>
      <c r="B28" s="7" t="s">
        <v>167</v>
      </c>
      <c r="C28" s="7">
        <v>2</v>
      </c>
      <c r="D28" s="7" t="s">
        <v>168</v>
      </c>
      <c r="E28" s="8">
        <v>67.4</v>
      </c>
      <c r="F28" s="8">
        <f t="shared" si="0"/>
        <v>33.7</v>
      </c>
      <c r="G28" s="8">
        <v>90.8</v>
      </c>
      <c r="H28" s="8">
        <f>G28*0.9951</f>
        <v>90.35508</v>
      </c>
      <c r="I28" s="8">
        <f t="shared" si="1"/>
        <v>45.17754</v>
      </c>
      <c r="J28" s="8">
        <f t="shared" si="2"/>
        <v>78.87754</v>
      </c>
      <c r="K28" s="7">
        <v>24</v>
      </c>
      <c r="L28" s="7"/>
    </row>
    <row r="29" ht="24.95" customHeight="1" spans="1:12">
      <c r="A29" s="7">
        <v>25</v>
      </c>
      <c r="B29" s="7" t="s">
        <v>169</v>
      </c>
      <c r="C29" s="7">
        <v>1</v>
      </c>
      <c r="D29" s="7" t="s">
        <v>170</v>
      </c>
      <c r="E29" s="8">
        <v>70.4666666666667</v>
      </c>
      <c r="F29" s="8">
        <f t="shared" si="0"/>
        <v>35.2333333333333</v>
      </c>
      <c r="G29" s="8">
        <v>86.82</v>
      </c>
      <c r="H29" s="8">
        <f>G29*1.004</f>
        <v>87.16728</v>
      </c>
      <c r="I29" s="8">
        <f t="shared" si="1"/>
        <v>43.58364</v>
      </c>
      <c r="J29" s="8">
        <f t="shared" si="2"/>
        <v>78.8169733333334</v>
      </c>
      <c r="K29" s="7">
        <v>25</v>
      </c>
      <c r="L29" s="7"/>
    </row>
    <row r="30" ht="24.95" customHeight="1" spans="1:12">
      <c r="A30" s="7">
        <v>26</v>
      </c>
      <c r="B30" s="7" t="s">
        <v>171</v>
      </c>
      <c r="C30" s="7">
        <v>1</v>
      </c>
      <c r="D30" s="7" t="s">
        <v>172</v>
      </c>
      <c r="E30" s="8">
        <v>70.9333333333333</v>
      </c>
      <c r="F30" s="8">
        <f t="shared" si="0"/>
        <v>35.4666666666666</v>
      </c>
      <c r="G30" s="8">
        <v>86.22</v>
      </c>
      <c r="H30" s="8">
        <f>G30*1.004</f>
        <v>86.56488</v>
      </c>
      <c r="I30" s="8">
        <f t="shared" si="1"/>
        <v>43.28244</v>
      </c>
      <c r="J30" s="8">
        <f t="shared" si="2"/>
        <v>78.7491066666666</v>
      </c>
      <c r="K30" s="7">
        <v>26</v>
      </c>
      <c r="L30" s="7"/>
    </row>
    <row r="31" ht="24.95" customHeight="1" spans="1:12">
      <c r="A31" s="7">
        <v>27</v>
      </c>
      <c r="B31" s="7" t="s">
        <v>173</v>
      </c>
      <c r="C31" s="7">
        <v>1</v>
      </c>
      <c r="D31" s="7" t="s">
        <v>174</v>
      </c>
      <c r="E31" s="8">
        <v>73.1333333333333</v>
      </c>
      <c r="F31" s="8">
        <f t="shared" si="0"/>
        <v>36.5666666666666</v>
      </c>
      <c r="G31" s="8">
        <v>84</v>
      </c>
      <c r="H31" s="8">
        <f>G31*1.004</f>
        <v>84.336</v>
      </c>
      <c r="I31" s="8">
        <f t="shared" si="1"/>
        <v>42.168</v>
      </c>
      <c r="J31" s="8">
        <f t="shared" si="2"/>
        <v>78.7346666666666</v>
      </c>
      <c r="K31" s="7">
        <v>27</v>
      </c>
      <c r="L31" s="7"/>
    </row>
    <row r="32" ht="24.95" customHeight="1" spans="1:12">
      <c r="A32" s="7">
        <v>28</v>
      </c>
      <c r="B32" s="7" t="s">
        <v>175</v>
      </c>
      <c r="C32" s="7">
        <v>1</v>
      </c>
      <c r="D32" s="7" t="s">
        <v>176</v>
      </c>
      <c r="E32" s="8">
        <v>67.2</v>
      </c>
      <c r="F32" s="8">
        <f t="shared" si="0"/>
        <v>33.6</v>
      </c>
      <c r="G32" s="8">
        <v>89.7</v>
      </c>
      <c r="H32" s="8">
        <f>G32*1.004</f>
        <v>90.0588</v>
      </c>
      <c r="I32" s="8">
        <f t="shared" si="1"/>
        <v>45.0294</v>
      </c>
      <c r="J32" s="8">
        <f t="shared" si="2"/>
        <v>78.6294</v>
      </c>
      <c r="K32" s="7">
        <v>28</v>
      </c>
      <c r="L32" s="7"/>
    </row>
    <row r="33" ht="24.95" customHeight="1" spans="1:12">
      <c r="A33" s="7">
        <v>29</v>
      </c>
      <c r="B33" s="7" t="s">
        <v>177</v>
      </c>
      <c r="C33" s="7">
        <v>2</v>
      </c>
      <c r="D33" s="7" t="s">
        <v>178</v>
      </c>
      <c r="E33" s="8">
        <v>74.0666666666667</v>
      </c>
      <c r="F33" s="8">
        <f t="shared" si="0"/>
        <v>37.0333333333334</v>
      </c>
      <c r="G33" s="8">
        <v>83.04</v>
      </c>
      <c r="H33" s="8">
        <f>G33*0.9951</f>
        <v>82.633104</v>
      </c>
      <c r="I33" s="8">
        <f t="shared" si="1"/>
        <v>41.316552</v>
      </c>
      <c r="J33" s="8">
        <f t="shared" si="2"/>
        <v>78.3498853333334</v>
      </c>
      <c r="K33" s="7">
        <v>29</v>
      </c>
      <c r="L33" s="7"/>
    </row>
    <row r="34" ht="24.95" customHeight="1" spans="1:12">
      <c r="A34" s="7">
        <v>30</v>
      </c>
      <c r="B34" s="7" t="s">
        <v>179</v>
      </c>
      <c r="C34" s="7">
        <v>1</v>
      </c>
      <c r="D34" s="7" t="s">
        <v>180</v>
      </c>
      <c r="E34" s="8">
        <v>71.3333333333333</v>
      </c>
      <c r="F34" s="8">
        <f t="shared" si="0"/>
        <v>35.6666666666667</v>
      </c>
      <c r="G34" s="8">
        <v>84.74</v>
      </c>
      <c r="H34" s="8">
        <f>G34*1.004</f>
        <v>85.07896</v>
      </c>
      <c r="I34" s="8">
        <f t="shared" si="1"/>
        <v>42.53948</v>
      </c>
      <c r="J34" s="8">
        <f t="shared" si="2"/>
        <v>78.2061466666667</v>
      </c>
      <c r="K34" s="7">
        <v>30</v>
      </c>
      <c r="L34" s="7"/>
    </row>
    <row r="35" ht="24.95" customHeight="1" spans="1:12">
      <c r="A35" s="7">
        <v>31</v>
      </c>
      <c r="B35" s="7" t="s">
        <v>181</v>
      </c>
      <c r="C35" s="7">
        <v>2</v>
      </c>
      <c r="D35" s="7" t="s">
        <v>182</v>
      </c>
      <c r="E35" s="8">
        <v>69.6666666666667</v>
      </c>
      <c r="F35" s="8">
        <f t="shared" si="0"/>
        <v>34.8333333333333</v>
      </c>
      <c r="G35" s="8">
        <v>87.1</v>
      </c>
      <c r="H35" s="8">
        <f>G35*0.9951</f>
        <v>86.67321</v>
      </c>
      <c r="I35" s="8">
        <f t="shared" si="1"/>
        <v>43.336605</v>
      </c>
      <c r="J35" s="8">
        <f t="shared" si="2"/>
        <v>78.1699383333333</v>
      </c>
      <c r="K35" s="7">
        <v>31</v>
      </c>
      <c r="L35" s="7"/>
    </row>
    <row r="36" ht="24.95" customHeight="1" spans="1:12">
      <c r="A36" s="7">
        <v>32</v>
      </c>
      <c r="B36" s="7" t="s">
        <v>183</v>
      </c>
      <c r="C36" s="7">
        <v>1</v>
      </c>
      <c r="D36" s="7" t="s">
        <v>184</v>
      </c>
      <c r="E36" s="8">
        <v>70.8</v>
      </c>
      <c r="F36" s="8">
        <f t="shared" si="0"/>
        <v>35.4</v>
      </c>
      <c r="G36" s="8">
        <v>85.18</v>
      </c>
      <c r="H36" s="8">
        <f>G36*1.004</f>
        <v>85.52072</v>
      </c>
      <c r="I36" s="8">
        <f t="shared" si="1"/>
        <v>42.76036</v>
      </c>
      <c r="J36" s="8">
        <f t="shared" si="2"/>
        <v>78.16036</v>
      </c>
      <c r="K36" s="7">
        <v>32</v>
      </c>
      <c r="L36" s="7"/>
    </row>
    <row r="37" ht="24.95" customHeight="1" spans="1:12">
      <c r="A37" s="7">
        <v>33</v>
      </c>
      <c r="B37" s="7" t="s">
        <v>185</v>
      </c>
      <c r="C37" s="7">
        <v>1</v>
      </c>
      <c r="D37" s="7" t="s">
        <v>186</v>
      </c>
      <c r="E37" s="8">
        <v>69.8666666666667</v>
      </c>
      <c r="F37" s="8">
        <f t="shared" si="0"/>
        <v>34.9333333333334</v>
      </c>
      <c r="G37" s="8">
        <v>86.1</v>
      </c>
      <c r="H37" s="8">
        <f>G37*1.004</f>
        <v>86.4444</v>
      </c>
      <c r="I37" s="8">
        <f t="shared" si="1"/>
        <v>43.2222</v>
      </c>
      <c r="J37" s="8">
        <f t="shared" si="2"/>
        <v>78.1555333333334</v>
      </c>
      <c r="K37" s="7">
        <v>33</v>
      </c>
      <c r="L37" s="7"/>
    </row>
    <row r="38" ht="24.95" customHeight="1" spans="1:12">
      <c r="A38" s="7">
        <v>34</v>
      </c>
      <c r="B38" s="7" t="s">
        <v>187</v>
      </c>
      <c r="C38" s="7">
        <v>2</v>
      </c>
      <c r="D38" s="7" t="s">
        <v>188</v>
      </c>
      <c r="E38" s="8">
        <v>69.5333333333333</v>
      </c>
      <c r="F38" s="8">
        <f t="shared" si="0"/>
        <v>34.7666666666667</v>
      </c>
      <c r="G38" s="8">
        <v>87.18</v>
      </c>
      <c r="H38" s="8">
        <f>G38*0.9951</f>
        <v>86.752818</v>
      </c>
      <c r="I38" s="8">
        <f t="shared" si="1"/>
        <v>43.376409</v>
      </c>
      <c r="J38" s="8">
        <f t="shared" si="2"/>
        <v>78.1430756666666</v>
      </c>
      <c r="K38" s="7">
        <v>34</v>
      </c>
      <c r="L38" s="7"/>
    </row>
    <row r="39" ht="24.95" customHeight="1" spans="1:12">
      <c r="A39" s="7">
        <v>35</v>
      </c>
      <c r="B39" s="7" t="s">
        <v>189</v>
      </c>
      <c r="C39" s="7">
        <v>1</v>
      </c>
      <c r="D39" s="7" t="s">
        <v>190</v>
      </c>
      <c r="E39" s="8">
        <v>67.0666666666667</v>
      </c>
      <c r="F39" s="8">
        <f t="shared" si="0"/>
        <v>33.5333333333334</v>
      </c>
      <c r="G39" s="8">
        <v>88.7</v>
      </c>
      <c r="H39" s="8">
        <f>G39*1.004</f>
        <v>89.0548</v>
      </c>
      <c r="I39" s="8">
        <f t="shared" si="1"/>
        <v>44.5274</v>
      </c>
      <c r="J39" s="8">
        <f t="shared" si="2"/>
        <v>78.0607333333334</v>
      </c>
      <c r="K39" s="7">
        <v>35</v>
      </c>
      <c r="L39" s="7"/>
    </row>
    <row r="40" ht="24.95" customHeight="1" spans="1:12">
      <c r="A40" s="7">
        <v>36</v>
      </c>
      <c r="B40" s="7" t="s">
        <v>191</v>
      </c>
      <c r="C40" s="7">
        <v>1</v>
      </c>
      <c r="D40" s="7" t="s">
        <v>192</v>
      </c>
      <c r="E40" s="8">
        <v>68.2</v>
      </c>
      <c r="F40" s="8">
        <f t="shared" si="0"/>
        <v>34.1</v>
      </c>
      <c r="G40" s="8">
        <v>86.9</v>
      </c>
      <c r="H40" s="8">
        <f>G40*1.004</f>
        <v>87.2476</v>
      </c>
      <c r="I40" s="8">
        <f t="shared" si="1"/>
        <v>43.6238</v>
      </c>
      <c r="J40" s="8">
        <f t="shared" si="2"/>
        <v>77.7238</v>
      </c>
      <c r="K40" s="7">
        <v>36</v>
      </c>
      <c r="L40" s="7"/>
    </row>
    <row r="41" ht="24.95" customHeight="1" spans="1:12">
      <c r="A41" s="7">
        <v>37</v>
      </c>
      <c r="B41" s="7" t="s">
        <v>193</v>
      </c>
      <c r="C41" s="7">
        <v>2</v>
      </c>
      <c r="D41" s="7" t="s">
        <v>194</v>
      </c>
      <c r="E41" s="8">
        <v>65.7333333333333</v>
      </c>
      <c r="F41" s="8">
        <f t="shared" si="0"/>
        <v>32.8666666666667</v>
      </c>
      <c r="G41" s="8">
        <v>89.92</v>
      </c>
      <c r="H41" s="8">
        <f>G41*0.9951</f>
        <v>89.479392</v>
      </c>
      <c r="I41" s="8">
        <f t="shared" si="1"/>
        <v>44.739696</v>
      </c>
      <c r="J41" s="8">
        <f t="shared" si="2"/>
        <v>77.6063626666667</v>
      </c>
      <c r="K41" s="7">
        <v>37</v>
      </c>
      <c r="L41" s="7"/>
    </row>
    <row r="42" ht="24.95" customHeight="1" spans="1:12">
      <c r="A42" s="7">
        <v>38</v>
      </c>
      <c r="B42" s="7" t="s">
        <v>195</v>
      </c>
      <c r="C42" s="7">
        <v>2</v>
      </c>
      <c r="D42" s="7" t="s">
        <v>196</v>
      </c>
      <c r="E42" s="8">
        <v>68.8</v>
      </c>
      <c r="F42" s="8">
        <f t="shared" si="0"/>
        <v>34.4</v>
      </c>
      <c r="G42" s="8">
        <v>86.82</v>
      </c>
      <c r="H42" s="8">
        <f>G42*0.9951</f>
        <v>86.394582</v>
      </c>
      <c r="I42" s="8">
        <f t="shared" si="1"/>
        <v>43.197291</v>
      </c>
      <c r="J42" s="8">
        <f t="shared" si="2"/>
        <v>77.597291</v>
      </c>
      <c r="K42" s="7">
        <v>38</v>
      </c>
      <c r="L42" s="7"/>
    </row>
    <row r="43" ht="24.95" customHeight="1" spans="1:12">
      <c r="A43" s="7">
        <v>39</v>
      </c>
      <c r="B43" s="7" t="s">
        <v>197</v>
      </c>
      <c r="C43" s="7">
        <v>2</v>
      </c>
      <c r="D43" s="7" t="s">
        <v>198</v>
      </c>
      <c r="E43" s="8">
        <v>68.8666666666667</v>
      </c>
      <c r="F43" s="8">
        <f t="shared" si="0"/>
        <v>34.4333333333334</v>
      </c>
      <c r="G43" s="8">
        <v>86.46</v>
      </c>
      <c r="H43" s="8">
        <f>G43*0.9951</f>
        <v>86.036346</v>
      </c>
      <c r="I43" s="8">
        <f t="shared" si="1"/>
        <v>43.018173</v>
      </c>
      <c r="J43" s="8">
        <f t="shared" si="2"/>
        <v>77.4515063333334</v>
      </c>
      <c r="K43" s="7">
        <v>39</v>
      </c>
      <c r="L43" s="7"/>
    </row>
    <row r="44" ht="24.95" customHeight="1" spans="1:12">
      <c r="A44" s="7">
        <v>40</v>
      </c>
      <c r="B44" s="7" t="s">
        <v>199</v>
      </c>
      <c r="C44" s="7">
        <v>1</v>
      </c>
      <c r="D44" s="7" t="s">
        <v>200</v>
      </c>
      <c r="E44" s="8">
        <v>68.1333333333333</v>
      </c>
      <c r="F44" s="8">
        <f t="shared" si="0"/>
        <v>34.0666666666666</v>
      </c>
      <c r="G44" s="8">
        <v>86</v>
      </c>
      <c r="H44" s="8">
        <f>G44*1.004</f>
        <v>86.344</v>
      </c>
      <c r="I44" s="8">
        <f t="shared" si="1"/>
        <v>43.172</v>
      </c>
      <c r="J44" s="8">
        <f t="shared" si="2"/>
        <v>77.2386666666666</v>
      </c>
      <c r="K44" s="7">
        <v>40</v>
      </c>
      <c r="L44" s="7"/>
    </row>
    <row r="45" ht="24.95" customHeight="1" spans="1:12">
      <c r="A45" s="7">
        <v>41</v>
      </c>
      <c r="B45" s="7" t="s">
        <v>201</v>
      </c>
      <c r="C45" s="7">
        <v>1</v>
      </c>
      <c r="D45" s="7" t="s">
        <v>202</v>
      </c>
      <c r="E45" s="8">
        <v>70.6666666666667</v>
      </c>
      <c r="F45" s="8">
        <f t="shared" si="0"/>
        <v>35.3333333333333</v>
      </c>
      <c r="G45" s="8">
        <v>83.12</v>
      </c>
      <c r="H45" s="8">
        <f>G45*1.004</f>
        <v>83.45248</v>
      </c>
      <c r="I45" s="8">
        <f t="shared" si="1"/>
        <v>41.72624</v>
      </c>
      <c r="J45" s="8">
        <f t="shared" si="2"/>
        <v>77.0595733333334</v>
      </c>
      <c r="K45" s="7">
        <v>41</v>
      </c>
      <c r="L45" s="7"/>
    </row>
    <row r="46" ht="24.95" customHeight="1" spans="1:12">
      <c r="A46" s="7">
        <v>42</v>
      </c>
      <c r="B46" s="7" t="s">
        <v>203</v>
      </c>
      <c r="C46" s="7">
        <v>2</v>
      </c>
      <c r="D46" s="7" t="s">
        <v>204</v>
      </c>
      <c r="E46" s="8">
        <v>67.0666666666667</v>
      </c>
      <c r="F46" s="8">
        <f t="shared" si="0"/>
        <v>33.5333333333334</v>
      </c>
      <c r="G46" s="8">
        <v>87.44</v>
      </c>
      <c r="H46" s="8">
        <f>G46*0.9951</f>
        <v>87.011544</v>
      </c>
      <c r="I46" s="8">
        <f t="shared" si="1"/>
        <v>43.505772</v>
      </c>
      <c r="J46" s="8">
        <f t="shared" si="2"/>
        <v>77.0391053333334</v>
      </c>
      <c r="K46" s="7">
        <v>42</v>
      </c>
      <c r="L46" s="7"/>
    </row>
    <row r="47" ht="24.95" customHeight="1" spans="1:12">
      <c r="A47" s="7">
        <v>43</v>
      </c>
      <c r="B47" s="7" t="s">
        <v>205</v>
      </c>
      <c r="C47" s="7">
        <v>2</v>
      </c>
      <c r="D47" s="7" t="s">
        <v>206</v>
      </c>
      <c r="E47" s="8">
        <v>70.5333333333333</v>
      </c>
      <c r="F47" s="8">
        <f t="shared" si="0"/>
        <v>35.2666666666667</v>
      </c>
      <c r="G47" s="8">
        <v>83.88</v>
      </c>
      <c r="H47" s="8">
        <f>G47*0.9951</f>
        <v>83.468988</v>
      </c>
      <c r="I47" s="8">
        <f t="shared" si="1"/>
        <v>41.734494</v>
      </c>
      <c r="J47" s="8">
        <f t="shared" si="2"/>
        <v>77.0011606666666</v>
      </c>
      <c r="K47" s="7">
        <v>43</v>
      </c>
      <c r="L47" s="7"/>
    </row>
    <row r="48" ht="24.95" customHeight="1" spans="1:12">
      <c r="A48" s="7">
        <v>44</v>
      </c>
      <c r="B48" s="7" t="s">
        <v>207</v>
      </c>
      <c r="C48" s="7">
        <v>1</v>
      </c>
      <c r="D48" s="7" t="s">
        <v>208</v>
      </c>
      <c r="E48" s="8">
        <v>68.9333333333333</v>
      </c>
      <c r="F48" s="8">
        <f t="shared" si="0"/>
        <v>34.4666666666666</v>
      </c>
      <c r="G48" s="8">
        <v>84.64</v>
      </c>
      <c r="H48" s="8">
        <f>G48*1.004</f>
        <v>84.97856</v>
      </c>
      <c r="I48" s="8">
        <f t="shared" si="1"/>
        <v>42.48928</v>
      </c>
      <c r="J48" s="8">
        <f t="shared" si="2"/>
        <v>76.9559466666666</v>
      </c>
      <c r="K48" s="7">
        <v>44</v>
      </c>
      <c r="L48" s="7"/>
    </row>
    <row r="49" ht="24.95" customHeight="1" spans="1:12">
      <c r="A49" s="7">
        <v>45</v>
      </c>
      <c r="B49" s="7" t="s">
        <v>209</v>
      </c>
      <c r="C49" s="7">
        <v>1</v>
      </c>
      <c r="D49" s="7" t="s">
        <v>210</v>
      </c>
      <c r="E49" s="8">
        <v>70.2</v>
      </c>
      <c r="F49" s="8">
        <f t="shared" si="0"/>
        <v>35.1</v>
      </c>
      <c r="G49" s="8">
        <v>83</v>
      </c>
      <c r="H49" s="8">
        <f>G49*1.004</f>
        <v>83.332</v>
      </c>
      <c r="I49" s="8">
        <f t="shared" si="1"/>
        <v>41.666</v>
      </c>
      <c r="J49" s="8">
        <f t="shared" si="2"/>
        <v>76.766</v>
      </c>
      <c r="K49" s="7">
        <v>45</v>
      </c>
      <c r="L49" s="7"/>
    </row>
    <row r="50" ht="24.95" customHeight="1" spans="1:12">
      <c r="A50" s="7">
        <v>46</v>
      </c>
      <c r="B50" s="7" t="s">
        <v>211</v>
      </c>
      <c r="C50" s="7">
        <v>1</v>
      </c>
      <c r="D50" s="7" t="s">
        <v>212</v>
      </c>
      <c r="E50" s="8">
        <v>67.4</v>
      </c>
      <c r="F50" s="8">
        <f t="shared" si="0"/>
        <v>33.7</v>
      </c>
      <c r="G50" s="8">
        <v>84.8</v>
      </c>
      <c r="H50" s="8">
        <f>G50*1.004</f>
        <v>85.1392</v>
      </c>
      <c r="I50" s="8">
        <f t="shared" si="1"/>
        <v>42.5696</v>
      </c>
      <c r="J50" s="8">
        <f t="shared" si="2"/>
        <v>76.2696</v>
      </c>
      <c r="K50" s="7">
        <v>46</v>
      </c>
      <c r="L50" s="7"/>
    </row>
    <row r="51" ht="24.95" customHeight="1" spans="1:12">
      <c r="A51" s="7">
        <v>47</v>
      </c>
      <c r="B51" s="7" t="s">
        <v>213</v>
      </c>
      <c r="C51" s="7">
        <v>2</v>
      </c>
      <c r="D51" s="7" t="s">
        <v>214</v>
      </c>
      <c r="E51" s="8">
        <v>68.6</v>
      </c>
      <c r="F51" s="8">
        <f t="shared" si="0"/>
        <v>34.3</v>
      </c>
      <c r="G51" s="8">
        <v>84.2</v>
      </c>
      <c r="H51" s="8">
        <f>G51*0.9951</f>
        <v>83.78742</v>
      </c>
      <c r="I51" s="8">
        <f t="shared" si="1"/>
        <v>41.89371</v>
      </c>
      <c r="J51" s="8">
        <f t="shared" si="2"/>
        <v>76.19371</v>
      </c>
      <c r="K51" s="7">
        <v>47</v>
      </c>
      <c r="L51" s="7"/>
    </row>
    <row r="52" ht="24.95" customHeight="1" spans="1:12">
      <c r="A52" s="7">
        <v>48</v>
      </c>
      <c r="B52" s="7" t="s">
        <v>215</v>
      </c>
      <c r="C52" s="7">
        <v>2</v>
      </c>
      <c r="D52" s="7" t="s">
        <v>216</v>
      </c>
      <c r="E52" s="8">
        <v>64.9333333333333</v>
      </c>
      <c r="F52" s="8">
        <f t="shared" si="0"/>
        <v>32.4666666666666</v>
      </c>
      <c r="G52" s="8">
        <v>87.36</v>
      </c>
      <c r="H52" s="8">
        <f>G52*0.9951</f>
        <v>86.931936</v>
      </c>
      <c r="I52" s="8">
        <f t="shared" si="1"/>
        <v>43.465968</v>
      </c>
      <c r="J52" s="8">
        <f t="shared" si="2"/>
        <v>75.9326346666666</v>
      </c>
      <c r="K52" s="7">
        <v>48</v>
      </c>
      <c r="L52" s="7"/>
    </row>
    <row r="53" ht="24.95" customHeight="1" spans="1:12">
      <c r="A53" s="7">
        <v>49</v>
      </c>
      <c r="B53" s="7" t="s">
        <v>217</v>
      </c>
      <c r="C53" s="7">
        <v>1</v>
      </c>
      <c r="D53" s="7" t="s">
        <v>218</v>
      </c>
      <c r="E53" s="8">
        <v>68.0666666666667</v>
      </c>
      <c r="F53" s="8">
        <f t="shared" si="0"/>
        <v>34.0333333333334</v>
      </c>
      <c r="G53" s="8">
        <v>83.42</v>
      </c>
      <c r="H53" s="8">
        <f>G53*1.004</f>
        <v>83.75368</v>
      </c>
      <c r="I53" s="8">
        <f t="shared" si="1"/>
        <v>41.87684</v>
      </c>
      <c r="J53" s="8">
        <f t="shared" si="2"/>
        <v>75.9101733333333</v>
      </c>
      <c r="K53" s="7">
        <v>49</v>
      </c>
      <c r="L53" s="7"/>
    </row>
    <row r="54" ht="24.95" customHeight="1" spans="1:12">
      <c r="A54" s="7">
        <v>50</v>
      </c>
      <c r="B54" s="7" t="s">
        <v>219</v>
      </c>
      <c r="C54" s="7">
        <v>2</v>
      </c>
      <c r="D54" s="7" t="s">
        <v>220</v>
      </c>
      <c r="E54" s="8">
        <v>70</v>
      </c>
      <c r="F54" s="8">
        <f t="shared" si="0"/>
        <v>35</v>
      </c>
      <c r="G54" s="8">
        <v>81.86</v>
      </c>
      <c r="H54" s="8">
        <f>G54*0.9951</f>
        <v>81.458886</v>
      </c>
      <c r="I54" s="8">
        <f t="shared" si="1"/>
        <v>40.729443</v>
      </c>
      <c r="J54" s="8">
        <f t="shared" si="2"/>
        <v>75.729443</v>
      </c>
      <c r="K54" s="7">
        <v>50</v>
      </c>
      <c r="L54" s="7"/>
    </row>
    <row r="55" ht="24.95" customHeight="1" spans="1:12">
      <c r="A55" s="7">
        <v>51</v>
      </c>
      <c r="B55" s="7" t="s">
        <v>221</v>
      </c>
      <c r="C55" s="7">
        <v>2</v>
      </c>
      <c r="D55" s="7" t="s">
        <v>222</v>
      </c>
      <c r="E55" s="8">
        <v>67.0666666666667</v>
      </c>
      <c r="F55" s="8">
        <f t="shared" si="0"/>
        <v>33.5333333333334</v>
      </c>
      <c r="G55" s="8">
        <v>84.66</v>
      </c>
      <c r="H55" s="8">
        <f>G55*0.9951</f>
        <v>84.245166</v>
      </c>
      <c r="I55" s="8">
        <f t="shared" si="1"/>
        <v>42.122583</v>
      </c>
      <c r="J55" s="8">
        <f t="shared" si="2"/>
        <v>75.6559163333334</v>
      </c>
      <c r="K55" s="7">
        <v>51</v>
      </c>
      <c r="L55" s="7"/>
    </row>
    <row r="56" ht="24.95" customHeight="1" spans="1:12">
      <c r="A56" s="7">
        <v>52</v>
      </c>
      <c r="B56" s="7" t="s">
        <v>223</v>
      </c>
      <c r="C56" s="7">
        <v>1</v>
      </c>
      <c r="D56" s="7" t="s">
        <v>224</v>
      </c>
      <c r="E56" s="8">
        <v>63.8</v>
      </c>
      <c r="F56" s="8">
        <f t="shared" si="0"/>
        <v>31.9</v>
      </c>
      <c r="G56" s="8">
        <v>86.84</v>
      </c>
      <c r="H56" s="8">
        <f>G56*1.004</f>
        <v>87.18736</v>
      </c>
      <c r="I56" s="8">
        <f t="shared" si="1"/>
        <v>43.59368</v>
      </c>
      <c r="J56" s="8">
        <f t="shared" si="2"/>
        <v>75.49368</v>
      </c>
      <c r="K56" s="7">
        <v>52</v>
      </c>
      <c r="L56" s="7"/>
    </row>
    <row r="57" ht="24.95" customHeight="1" spans="1:12">
      <c r="A57" s="7">
        <v>53</v>
      </c>
      <c r="B57" s="7" t="s">
        <v>225</v>
      </c>
      <c r="C57" s="7">
        <v>2</v>
      </c>
      <c r="D57" s="7" t="s">
        <v>226</v>
      </c>
      <c r="E57" s="8">
        <v>65.3333333333333</v>
      </c>
      <c r="F57" s="8">
        <f t="shared" si="0"/>
        <v>32.6666666666667</v>
      </c>
      <c r="G57" s="8">
        <v>85.98</v>
      </c>
      <c r="H57" s="8">
        <f>G57*0.9951</f>
        <v>85.558698</v>
      </c>
      <c r="I57" s="8">
        <f t="shared" si="1"/>
        <v>42.779349</v>
      </c>
      <c r="J57" s="8">
        <f t="shared" si="2"/>
        <v>75.4460156666667</v>
      </c>
      <c r="K57" s="7">
        <v>53</v>
      </c>
      <c r="L57" s="7"/>
    </row>
    <row r="58" ht="24.95" customHeight="1" spans="1:12">
      <c r="A58" s="7">
        <v>54</v>
      </c>
      <c r="B58" s="7" t="s">
        <v>227</v>
      </c>
      <c r="C58" s="7">
        <v>1</v>
      </c>
      <c r="D58" s="7" t="s">
        <v>228</v>
      </c>
      <c r="E58" s="8">
        <v>68.2</v>
      </c>
      <c r="F58" s="8">
        <f t="shared" si="0"/>
        <v>34.1</v>
      </c>
      <c r="G58" s="8">
        <v>82.2</v>
      </c>
      <c r="H58" s="8">
        <f>G58*1.004</f>
        <v>82.5288</v>
      </c>
      <c r="I58" s="8">
        <f t="shared" si="1"/>
        <v>41.2644</v>
      </c>
      <c r="J58" s="8">
        <f t="shared" si="2"/>
        <v>75.3644</v>
      </c>
      <c r="K58" s="7">
        <v>54</v>
      </c>
      <c r="L58" s="7"/>
    </row>
    <row r="59" ht="24.95" customHeight="1" spans="1:12">
      <c r="A59" s="7">
        <v>55</v>
      </c>
      <c r="B59" s="7" t="s">
        <v>229</v>
      </c>
      <c r="C59" s="7">
        <v>1</v>
      </c>
      <c r="D59" s="7" t="s">
        <v>230</v>
      </c>
      <c r="E59" s="8">
        <v>67.9333333333333</v>
      </c>
      <c r="F59" s="8">
        <f t="shared" si="0"/>
        <v>33.9666666666666</v>
      </c>
      <c r="G59" s="8">
        <v>82.44</v>
      </c>
      <c r="H59" s="8">
        <f>G59*1.004</f>
        <v>82.76976</v>
      </c>
      <c r="I59" s="8">
        <f t="shared" si="1"/>
        <v>41.38488</v>
      </c>
      <c r="J59" s="8">
        <f t="shared" si="2"/>
        <v>75.3515466666666</v>
      </c>
      <c r="K59" s="7">
        <v>55</v>
      </c>
      <c r="L59" s="7"/>
    </row>
    <row r="60" ht="24.95" customHeight="1" spans="1:12">
      <c r="A60" s="7">
        <v>56</v>
      </c>
      <c r="B60" s="7" t="s">
        <v>231</v>
      </c>
      <c r="C60" s="7">
        <v>1</v>
      </c>
      <c r="D60" s="7" t="s">
        <v>232</v>
      </c>
      <c r="E60" s="8">
        <v>64.5333333333333</v>
      </c>
      <c r="F60" s="8">
        <f t="shared" si="0"/>
        <v>32.2666666666667</v>
      </c>
      <c r="G60" s="8">
        <v>85.82</v>
      </c>
      <c r="H60" s="8">
        <f>G60*1.004</f>
        <v>86.16328</v>
      </c>
      <c r="I60" s="8">
        <f t="shared" si="1"/>
        <v>43.08164</v>
      </c>
      <c r="J60" s="8">
        <f t="shared" si="2"/>
        <v>75.3483066666666</v>
      </c>
      <c r="K60" s="7">
        <v>56</v>
      </c>
      <c r="L60" s="7"/>
    </row>
    <row r="61" ht="24.95" customHeight="1" spans="1:12">
      <c r="A61" s="7">
        <v>57</v>
      </c>
      <c r="B61" s="7" t="s">
        <v>233</v>
      </c>
      <c r="C61" s="7">
        <v>2</v>
      </c>
      <c r="D61" s="7" t="s">
        <v>234</v>
      </c>
      <c r="E61" s="8">
        <v>64.0666666666667</v>
      </c>
      <c r="F61" s="8">
        <f t="shared" si="0"/>
        <v>32.0333333333334</v>
      </c>
      <c r="G61" s="8">
        <v>86.82</v>
      </c>
      <c r="H61" s="8">
        <f>G61*0.9951</f>
        <v>86.394582</v>
      </c>
      <c r="I61" s="8">
        <f t="shared" si="1"/>
        <v>43.197291</v>
      </c>
      <c r="J61" s="8">
        <f t="shared" si="2"/>
        <v>75.2306243333333</v>
      </c>
      <c r="K61" s="7">
        <v>57</v>
      </c>
      <c r="L61" s="7"/>
    </row>
    <row r="62" ht="24.95" customHeight="1" spans="1:12">
      <c r="A62" s="7">
        <v>58</v>
      </c>
      <c r="B62" s="7" t="s">
        <v>235</v>
      </c>
      <c r="C62" s="7">
        <v>2</v>
      </c>
      <c r="D62" s="7" t="s">
        <v>236</v>
      </c>
      <c r="E62" s="8">
        <v>64</v>
      </c>
      <c r="F62" s="8">
        <f t="shared" si="0"/>
        <v>32</v>
      </c>
      <c r="G62" s="8">
        <v>86.78</v>
      </c>
      <c r="H62" s="8">
        <f>G62*0.9951</f>
        <v>86.354778</v>
      </c>
      <c r="I62" s="8">
        <f t="shared" si="1"/>
        <v>43.177389</v>
      </c>
      <c r="J62" s="8">
        <f t="shared" si="2"/>
        <v>75.177389</v>
      </c>
      <c r="K62" s="7">
        <v>58</v>
      </c>
      <c r="L62" s="7"/>
    </row>
    <row r="63" ht="24.95" customHeight="1" spans="1:12">
      <c r="A63" s="7">
        <v>59</v>
      </c>
      <c r="B63" s="7" t="s">
        <v>237</v>
      </c>
      <c r="C63" s="7">
        <v>2</v>
      </c>
      <c r="D63" s="7" t="s">
        <v>238</v>
      </c>
      <c r="E63" s="8">
        <v>64.6666666666667</v>
      </c>
      <c r="F63" s="8">
        <f t="shared" si="0"/>
        <v>32.3333333333333</v>
      </c>
      <c r="G63" s="8">
        <v>86.04</v>
      </c>
      <c r="H63" s="8">
        <f>G63*0.9951</f>
        <v>85.618404</v>
      </c>
      <c r="I63" s="8">
        <f t="shared" si="1"/>
        <v>42.809202</v>
      </c>
      <c r="J63" s="8">
        <f t="shared" si="2"/>
        <v>75.1425353333333</v>
      </c>
      <c r="K63" s="7">
        <v>59</v>
      </c>
      <c r="L63" s="7"/>
    </row>
    <row r="64" ht="24.95" customHeight="1" spans="1:12">
      <c r="A64" s="7">
        <v>60</v>
      </c>
      <c r="B64" s="7" t="s">
        <v>239</v>
      </c>
      <c r="C64" s="7">
        <v>2</v>
      </c>
      <c r="D64" s="7" t="s">
        <v>240</v>
      </c>
      <c r="E64" s="8">
        <v>66.5333333333333</v>
      </c>
      <c r="F64" s="8">
        <f t="shared" si="0"/>
        <v>33.2666666666667</v>
      </c>
      <c r="G64" s="8">
        <v>84.08</v>
      </c>
      <c r="H64" s="8">
        <f>G64*0.9951</f>
        <v>83.668008</v>
      </c>
      <c r="I64" s="8">
        <f t="shared" si="1"/>
        <v>41.834004</v>
      </c>
      <c r="J64" s="8">
        <f t="shared" si="2"/>
        <v>75.1006706666666</v>
      </c>
      <c r="K64" s="7">
        <v>60</v>
      </c>
      <c r="L64" s="7"/>
    </row>
    <row r="65" ht="24.95" customHeight="1" spans="1:12">
      <c r="A65" s="7">
        <v>61</v>
      </c>
      <c r="B65" s="7" t="s">
        <v>241</v>
      </c>
      <c r="C65" s="7">
        <v>2</v>
      </c>
      <c r="D65" s="7" t="s">
        <v>242</v>
      </c>
      <c r="E65" s="8">
        <v>65.3333333333333</v>
      </c>
      <c r="F65" s="8">
        <f t="shared" si="0"/>
        <v>32.6666666666667</v>
      </c>
      <c r="G65" s="8">
        <v>85.26</v>
      </c>
      <c r="H65" s="8">
        <f>G65*0.9951</f>
        <v>84.842226</v>
      </c>
      <c r="I65" s="8">
        <f t="shared" si="1"/>
        <v>42.421113</v>
      </c>
      <c r="J65" s="8">
        <f t="shared" si="2"/>
        <v>75.0877796666666</v>
      </c>
      <c r="K65" s="7">
        <v>61</v>
      </c>
      <c r="L65" s="7"/>
    </row>
    <row r="66" ht="24.95" customHeight="1" spans="1:12">
      <c r="A66" s="7">
        <v>62</v>
      </c>
      <c r="B66" s="7" t="s">
        <v>243</v>
      </c>
      <c r="C66" s="7">
        <v>1</v>
      </c>
      <c r="D66" s="7" t="s">
        <v>244</v>
      </c>
      <c r="E66" s="8">
        <v>72.6666666666667</v>
      </c>
      <c r="F66" s="8">
        <f t="shared" si="0"/>
        <v>36.3333333333333</v>
      </c>
      <c r="G66" s="8">
        <v>76.96</v>
      </c>
      <c r="H66" s="8">
        <f>G66*1.004</f>
        <v>77.26784</v>
      </c>
      <c r="I66" s="8">
        <f t="shared" si="1"/>
        <v>38.63392</v>
      </c>
      <c r="J66" s="8">
        <f t="shared" si="2"/>
        <v>74.9672533333333</v>
      </c>
      <c r="K66" s="7">
        <v>62</v>
      </c>
      <c r="L66" s="7"/>
    </row>
    <row r="67" ht="24.95" customHeight="1" spans="1:12">
      <c r="A67" s="7">
        <v>63</v>
      </c>
      <c r="B67" s="7" t="s">
        <v>245</v>
      </c>
      <c r="C67" s="7">
        <v>2</v>
      </c>
      <c r="D67" s="7" t="s">
        <v>246</v>
      </c>
      <c r="E67" s="8">
        <v>70.0666666666667</v>
      </c>
      <c r="F67" s="8">
        <f t="shared" si="0"/>
        <v>35.0333333333334</v>
      </c>
      <c r="G67" s="8">
        <v>80.04</v>
      </c>
      <c r="H67" s="8">
        <f>G67*0.9951</f>
        <v>79.647804</v>
      </c>
      <c r="I67" s="8">
        <f t="shared" si="1"/>
        <v>39.823902</v>
      </c>
      <c r="J67" s="8">
        <f t="shared" si="2"/>
        <v>74.8572353333334</v>
      </c>
      <c r="K67" s="7">
        <v>63</v>
      </c>
      <c r="L67" s="7"/>
    </row>
    <row r="68" ht="24.95" customHeight="1" spans="1:12">
      <c r="A68" s="7">
        <v>64</v>
      </c>
      <c r="B68" s="7" t="s">
        <v>247</v>
      </c>
      <c r="C68" s="7">
        <v>1</v>
      </c>
      <c r="D68" s="7" t="s">
        <v>248</v>
      </c>
      <c r="E68" s="8">
        <v>66.7333333333333</v>
      </c>
      <c r="F68" s="8">
        <f t="shared" si="0"/>
        <v>33.3666666666667</v>
      </c>
      <c r="G68" s="8">
        <v>82.44</v>
      </c>
      <c r="H68" s="8">
        <f>G68*1.004</f>
        <v>82.76976</v>
      </c>
      <c r="I68" s="8">
        <f t="shared" si="1"/>
        <v>41.38488</v>
      </c>
      <c r="J68" s="8">
        <f t="shared" si="2"/>
        <v>74.7515466666667</v>
      </c>
      <c r="K68" s="7">
        <v>64</v>
      </c>
      <c r="L68" s="7"/>
    </row>
    <row r="69" ht="24.95" customHeight="1" spans="1:12">
      <c r="A69" s="7">
        <v>65</v>
      </c>
      <c r="B69" s="7" t="s">
        <v>249</v>
      </c>
      <c r="C69" s="7">
        <v>2</v>
      </c>
      <c r="D69" s="7" t="s">
        <v>250</v>
      </c>
      <c r="E69" s="8">
        <v>64.4666666666667</v>
      </c>
      <c r="F69" s="8">
        <f t="shared" ref="F69:F77" si="3">E69*0.5</f>
        <v>32.2333333333333</v>
      </c>
      <c r="G69" s="8">
        <v>82.68</v>
      </c>
      <c r="H69" s="8">
        <f>G69*0.9951</f>
        <v>82.274868</v>
      </c>
      <c r="I69" s="8">
        <f t="shared" ref="I69:I77" si="4">H69/2</f>
        <v>41.137434</v>
      </c>
      <c r="J69" s="8">
        <f t="shared" ref="J69:J77" si="5">F69+I69</f>
        <v>73.3707673333334</v>
      </c>
      <c r="K69" s="7">
        <v>65</v>
      </c>
      <c r="L69" s="7"/>
    </row>
    <row r="70" ht="24.95" customHeight="1" spans="1:12">
      <c r="A70" s="7">
        <v>66</v>
      </c>
      <c r="B70" s="7" t="s">
        <v>251</v>
      </c>
      <c r="C70" s="7">
        <v>2</v>
      </c>
      <c r="D70" s="7" t="s">
        <v>252</v>
      </c>
      <c r="E70" s="8">
        <v>63.6666666666667</v>
      </c>
      <c r="F70" s="8">
        <f t="shared" si="3"/>
        <v>31.8333333333333</v>
      </c>
      <c r="G70" s="8">
        <v>83.36</v>
      </c>
      <c r="H70" s="8">
        <f>G70*0.9951</f>
        <v>82.951536</v>
      </c>
      <c r="I70" s="8">
        <f t="shared" si="4"/>
        <v>41.475768</v>
      </c>
      <c r="J70" s="8">
        <f t="shared" si="5"/>
        <v>73.3091013333334</v>
      </c>
      <c r="K70" s="7">
        <v>66</v>
      </c>
      <c r="L70" s="7"/>
    </row>
    <row r="71" ht="24.95" customHeight="1" spans="1:12">
      <c r="A71" s="7">
        <v>67</v>
      </c>
      <c r="B71" s="7" t="s">
        <v>253</v>
      </c>
      <c r="C71" s="7">
        <v>2</v>
      </c>
      <c r="D71" s="7" t="s">
        <v>254</v>
      </c>
      <c r="E71" s="8">
        <v>64.4666666666667</v>
      </c>
      <c r="F71" s="8">
        <f t="shared" si="3"/>
        <v>32.2333333333333</v>
      </c>
      <c r="G71" s="8">
        <v>82.24</v>
      </c>
      <c r="H71" s="8">
        <f>G71*0.9951</f>
        <v>81.837024</v>
      </c>
      <c r="I71" s="8">
        <f t="shared" si="4"/>
        <v>40.918512</v>
      </c>
      <c r="J71" s="8">
        <f t="shared" si="5"/>
        <v>73.1518453333333</v>
      </c>
      <c r="K71" s="7">
        <v>67</v>
      </c>
      <c r="L71" s="7"/>
    </row>
    <row r="72" ht="24.95" customHeight="1" spans="1:12">
      <c r="A72" s="7">
        <v>68</v>
      </c>
      <c r="B72" s="7" t="s">
        <v>255</v>
      </c>
      <c r="C72" s="7">
        <v>1</v>
      </c>
      <c r="D72" s="7" t="s">
        <v>256</v>
      </c>
      <c r="E72" s="8">
        <v>64.5333333333333</v>
      </c>
      <c r="F72" s="8">
        <f t="shared" si="3"/>
        <v>32.2666666666667</v>
      </c>
      <c r="G72" s="8">
        <v>80.24</v>
      </c>
      <c r="H72" s="8">
        <f>G72*1.004</f>
        <v>80.56096</v>
      </c>
      <c r="I72" s="8">
        <f t="shared" si="4"/>
        <v>40.28048</v>
      </c>
      <c r="J72" s="8">
        <f t="shared" si="5"/>
        <v>72.5471466666666</v>
      </c>
      <c r="K72" s="7">
        <v>68</v>
      </c>
      <c r="L72" s="7"/>
    </row>
    <row r="73" ht="24.95" customHeight="1" spans="1:12">
      <c r="A73" s="7">
        <v>69</v>
      </c>
      <c r="B73" s="7" t="s">
        <v>257</v>
      </c>
      <c r="C73" s="7">
        <v>2</v>
      </c>
      <c r="D73" s="7" t="s">
        <v>258</v>
      </c>
      <c r="E73" s="8">
        <v>63.3333333333333</v>
      </c>
      <c r="F73" s="8">
        <f t="shared" si="3"/>
        <v>31.6666666666667</v>
      </c>
      <c r="G73" s="8">
        <v>81.86</v>
      </c>
      <c r="H73" s="8">
        <f>G73*0.9951</f>
        <v>81.458886</v>
      </c>
      <c r="I73" s="8">
        <f t="shared" si="4"/>
        <v>40.729443</v>
      </c>
      <c r="J73" s="8">
        <f t="shared" si="5"/>
        <v>72.3961096666666</v>
      </c>
      <c r="K73" s="7">
        <v>69</v>
      </c>
      <c r="L73" s="7"/>
    </row>
    <row r="74" ht="24.95" customHeight="1" spans="1:12">
      <c r="A74" s="7">
        <v>70</v>
      </c>
      <c r="B74" s="7" t="s">
        <v>259</v>
      </c>
      <c r="C74" s="7">
        <v>1</v>
      </c>
      <c r="D74" s="7" t="s">
        <v>260</v>
      </c>
      <c r="E74" s="8">
        <v>63.6</v>
      </c>
      <c r="F74" s="8">
        <f t="shared" si="3"/>
        <v>31.8</v>
      </c>
      <c r="G74" s="8">
        <v>80.78</v>
      </c>
      <c r="H74" s="8">
        <f>G74*1.004</f>
        <v>81.10312</v>
      </c>
      <c r="I74" s="8">
        <f t="shared" si="4"/>
        <v>40.55156</v>
      </c>
      <c r="J74" s="8">
        <f t="shared" si="5"/>
        <v>72.35156</v>
      </c>
      <c r="K74" s="7">
        <v>70</v>
      </c>
      <c r="L74" s="7"/>
    </row>
    <row r="75" ht="24.95" customHeight="1" spans="1:12">
      <c r="A75" s="7">
        <v>71</v>
      </c>
      <c r="B75" s="7" t="s">
        <v>261</v>
      </c>
      <c r="C75" s="7">
        <v>1</v>
      </c>
      <c r="D75" s="7" t="s">
        <v>262</v>
      </c>
      <c r="E75" s="8">
        <v>63.0666666666667</v>
      </c>
      <c r="F75" s="8">
        <f t="shared" si="3"/>
        <v>31.5333333333333</v>
      </c>
      <c r="G75" s="8">
        <v>80.88</v>
      </c>
      <c r="H75" s="8">
        <f>G75*1.004</f>
        <v>81.20352</v>
      </c>
      <c r="I75" s="8">
        <f t="shared" si="4"/>
        <v>40.60176</v>
      </c>
      <c r="J75" s="8">
        <f t="shared" si="5"/>
        <v>72.1350933333333</v>
      </c>
      <c r="K75" s="7">
        <v>71</v>
      </c>
      <c r="L75" s="7"/>
    </row>
    <row r="76" ht="24.95" customHeight="1" spans="1:12">
      <c r="A76" s="7">
        <v>72</v>
      </c>
      <c r="B76" s="7" t="s">
        <v>263</v>
      </c>
      <c r="C76" s="7">
        <v>2</v>
      </c>
      <c r="D76" s="7" t="s">
        <v>264</v>
      </c>
      <c r="E76" s="8">
        <v>62.6666666666667</v>
      </c>
      <c r="F76" s="8">
        <f t="shared" si="3"/>
        <v>31.3333333333333</v>
      </c>
      <c r="G76" s="8">
        <v>79.12</v>
      </c>
      <c r="H76" s="8">
        <f>G76*0.9951</f>
        <v>78.732312</v>
      </c>
      <c r="I76" s="8">
        <f t="shared" si="4"/>
        <v>39.366156</v>
      </c>
      <c r="J76" s="8">
        <f t="shared" si="5"/>
        <v>70.6994893333334</v>
      </c>
      <c r="K76" s="7">
        <v>72</v>
      </c>
      <c r="L76" s="7"/>
    </row>
    <row r="77" ht="24.95" customHeight="1" spans="1:12">
      <c r="A77" s="7">
        <v>73</v>
      </c>
      <c r="B77" s="7" t="s">
        <v>265</v>
      </c>
      <c r="C77" s="7"/>
      <c r="D77" s="7" t="s">
        <v>266</v>
      </c>
      <c r="E77" s="8">
        <v>69.9333333333333</v>
      </c>
      <c r="F77" s="8">
        <f t="shared" si="3"/>
        <v>34.9666666666666</v>
      </c>
      <c r="G77" s="8">
        <v>0</v>
      </c>
      <c r="H77" s="8">
        <f>G77*1.004</f>
        <v>0</v>
      </c>
      <c r="I77" s="8">
        <f t="shared" si="4"/>
        <v>0</v>
      </c>
      <c r="J77" s="8">
        <f t="shared" si="5"/>
        <v>34.9666666666666</v>
      </c>
      <c r="K77" s="7">
        <v>73</v>
      </c>
      <c r="L77" s="7"/>
    </row>
    <row r="78" ht="100" customHeight="1" spans="1:12">
      <c r="A78" s="25" t="s">
        <v>267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</sheetData>
  <sortState ref="A5:L77">
    <sortCondition ref="J5:J77" descending="1"/>
  </sortState>
  <mergeCells count="12">
    <mergeCell ref="A1:L1"/>
    <mergeCell ref="A2:D2"/>
    <mergeCell ref="E3:F3"/>
    <mergeCell ref="G3:H3"/>
    <mergeCell ref="A78:L78"/>
    <mergeCell ref="A3:A4"/>
    <mergeCell ref="B3:B4"/>
    <mergeCell ref="C3:C4"/>
    <mergeCell ref="D3:D4"/>
    <mergeCell ref="J3:J4"/>
    <mergeCell ref="K3:K4"/>
    <mergeCell ref="L3:L4"/>
  </mergeCells>
  <pageMargins left="0.550694444444444" right="0.236111111111111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1"/>
  <sheetViews>
    <sheetView zoomScale="88" zoomScaleNormal="88" workbookViewId="0">
      <selection activeCell="A5" sqref="A5:A28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9.75" customWidth="1"/>
    <col min="12" max="252" width="8" customWidth="1"/>
  </cols>
  <sheetData>
    <row r="1" ht="54.95" customHeight="1" spans="1:11">
      <c r="A1" s="10" t="s">
        <v>268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269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3.1" customHeight="1" spans="1:11">
      <c r="A5" s="7">
        <v>1</v>
      </c>
      <c r="B5" s="7" t="s">
        <v>270</v>
      </c>
      <c r="C5" s="7" t="s">
        <v>271</v>
      </c>
      <c r="D5" s="8">
        <v>79.8</v>
      </c>
      <c r="E5" s="8">
        <f t="shared" ref="E5:E28" si="0">D5/2</f>
        <v>39.9</v>
      </c>
      <c r="F5" s="8">
        <v>87.08</v>
      </c>
      <c r="G5" s="8">
        <f t="shared" ref="G5:G28" si="1">F5/2</f>
        <v>43.54</v>
      </c>
      <c r="H5" s="8" t="s">
        <v>21</v>
      </c>
      <c r="I5" s="8">
        <f t="shared" ref="I5:I28" si="2">E5+G5</f>
        <v>83.44</v>
      </c>
      <c r="J5" s="7">
        <v>1</v>
      </c>
      <c r="K5" s="7"/>
    </row>
    <row r="6" ht="23.1" customHeight="1" spans="1:11">
      <c r="A6" s="7">
        <v>2</v>
      </c>
      <c r="B6" s="7" t="s">
        <v>272</v>
      </c>
      <c r="C6" s="7" t="s">
        <v>273</v>
      </c>
      <c r="D6" s="8">
        <v>80.2666666666667</v>
      </c>
      <c r="E6" s="8">
        <f t="shared" si="0"/>
        <v>40.1333333333333</v>
      </c>
      <c r="F6" s="8">
        <v>86.16</v>
      </c>
      <c r="G6" s="8">
        <f t="shared" si="1"/>
        <v>43.08</v>
      </c>
      <c r="H6" s="8" t="s">
        <v>21</v>
      </c>
      <c r="I6" s="8">
        <f t="shared" si="2"/>
        <v>83.2133333333333</v>
      </c>
      <c r="J6" s="7">
        <v>2</v>
      </c>
      <c r="K6" s="7"/>
    </row>
    <row r="7" ht="23.1" customHeight="1" spans="1:11">
      <c r="A7" s="7">
        <v>3</v>
      </c>
      <c r="B7" s="7" t="s">
        <v>274</v>
      </c>
      <c r="C7" s="7" t="s">
        <v>275</v>
      </c>
      <c r="D7" s="8">
        <v>79</v>
      </c>
      <c r="E7" s="8">
        <f t="shared" si="0"/>
        <v>39.5</v>
      </c>
      <c r="F7" s="8">
        <v>86.08</v>
      </c>
      <c r="G7" s="8">
        <f t="shared" si="1"/>
        <v>43.04</v>
      </c>
      <c r="H7" s="8" t="s">
        <v>21</v>
      </c>
      <c r="I7" s="8">
        <f t="shared" si="2"/>
        <v>82.54</v>
      </c>
      <c r="J7" s="7">
        <v>3</v>
      </c>
      <c r="K7" s="7"/>
    </row>
    <row r="8" ht="23.1" customHeight="1" spans="1:11">
      <c r="A8" s="7">
        <v>4</v>
      </c>
      <c r="B8" s="7" t="s">
        <v>276</v>
      </c>
      <c r="C8" s="7" t="s">
        <v>277</v>
      </c>
      <c r="D8" s="8">
        <v>77.6666666666667</v>
      </c>
      <c r="E8" s="8">
        <f t="shared" si="0"/>
        <v>38.8333333333333</v>
      </c>
      <c r="F8" s="8">
        <v>87.32</v>
      </c>
      <c r="G8" s="8">
        <f t="shared" si="1"/>
        <v>43.66</v>
      </c>
      <c r="H8" s="8" t="s">
        <v>21</v>
      </c>
      <c r="I8" s="8">
        <f t="shared" si="2"/>
        <v>82.4933333333333</v>
      </c>
      <c r="J8" s="7">
        <v>4</v>
      </c>
      <c r="K8" s="7"/>
    </row>
    <row r="9" ht="23.1" customHeight="1" spans="1:11">
      <c r="A9" s="7">
        <v>5</v>
      </c>
      <c r="B9" s="7" t="s">
        <v>278</v>
      </c>
      <c r="C9" s="7" t="s">
        <v>279</v>
      </c>
      <c r="D9" s="8">
        <v>76.3333333333333</v>
      </c>
      <c r="E9" s="8">
        <f t="shared" si="0"/>
        <v>38.1666666666667</v>
      </c>
      <c r="F9" s="8">
        <v>88.54</v>
      </c>
      <c r="G9" s="8">
        <f t="shared" si="1"/>
        <v>44.27</v>
      </c>
      <c r="H9" s="8" t="s">
        <v>21</v>
      </c>
      <c r="I9" s="8">
        <f t="shared" si="2"/>
        <v>82.4366666666667</v>
      </c>
      <c r="J9" s="7">
        <v>5</v>
      </c>
      <c r="K9" s="7"/>
    </row>
    <row r="10" ht="23.1" customHeight="1" spans="1:11">
      <c r="A10" s="7">
        <v>6</v>
      </c>
      <c r="B10" s="7" t="s">
        <v>280</v>
      </c>
      <c r="C10" s="7" t="s">
        <v>281</v>
      </c>
      <c r="D10" s="8">
        <v>74.7333333333333</v>
      </c>
      <c r="E10" s="8">
        <f t="shared" si="0"/>
        <v>37.3666666666667</v>
      </c>
      <c r="F10" s="8">
        <v>89.7</v>
      </c>
      <c r="G10" s="8">
        <f t="shared" si="1"/>
        <v>44.85</v>
      </c>
      <c r="H10" s="8" t="s">
        <v>21</v>
      </c>
      <c r="I10" s="8">
        <f t="shared" si="2"/>
        <v>82.2166666666667</v>
      </c>
      <c r="J10" s="7">
        <v>6</v>
      </c>
      <c r="K10" s="7"/>
    </row>
    <row r="11" ht="23.1" customHeight="1" spans="1:11">
      <c r="A11" s="7">
        <v>7</v>
      </c>
      <c r="B11" s="7" t="s">
        <v>282</v>
      </c>
      <c r="C11" s="7" t="s">
        <v>283</v>
      </c>
      <c r="D11" s="8">
        <v>74.2</v>
      </c>
      <c r="E11" s="8">
        <f t="shared" si="0"/>
        <v>37.1</v>
      </c>
      <c r="F11" s="8">
        <v>90.1</v>
      </c>
      <c r="G11" s="8">
        <f t="shared" si="1"/>
        <v>45.05</v>
      </c>
      <c r="H11" s="8" t="s">
        <v>21</v>
      </c>
      <c r="I11" s="8">
        <f t="shared" si="2"/>
        <v>82.15</v>
      </c>
      <c r="J11" s="7">
        <v>7</v>
      </c>
      <c r="K11" s="7"/>
    </row>
    <row r="12" ht="23.1" customHeight="1" spans="1:11">
      <c r="A12" s="7">
        <v>8</v>
      </c>
      <c r="B12" s="7" t="s">
        <v>284</v>
      </c>
      <c r="C12" s="7" t="s">
        <v>285</v>
      </c>
      <c r="D12" s="8">
        <v>78.2</v>
      </c>
      <c r="E12" s="8">
        <f t="shared" si="0"/>
        <v>39.1</v>
      </c>
      <c r="F12" s="8">
        <v>85.76</v>
      </c>
      <c r="G12" s="8">
        <f t="shared" si="1"/>
        <v>42.88</v>
      </c>
      <c r="H12" s="8" t="s">
        <v>21</v>
      </c>
      <c r="I12" s="8">
        <f t="shared" si="2"/>
        <v>81.98</v>
      </c>
      <c r="J12" s="7">
        <v>8</v>
      </c>
      <c r="K12" s="7"/>
    </row>
    <row r="13" ht="23.1" customHeight="1" spans="1:11">
      <c r="A13" s="7">
        <v>9</v>
      </c>
      <c r="B13" s="7" t="s">
        <v>286</v>
      </c>
      <c r="C13" s="7" t="s">
        <v>287</v>
      </c>
      <c r="D13" s="8">
        <v>75.1333333333333</v>
      </c>
      <c r="E13" s="8">
        <f t="shared" si="0"/>
        <v>37.5666666666666</v>
      </c>
      <c r="F13" s="8">
        <v>86.46</v>
      </c>
      <c r="G13" s="8">
        <f t="shared" si="1"/>
        <v>43.23</v>
      </c>
      <c r="H13" s="8" t="s">
        <v>21</v>
      </c>
      <c r="I13" s="8">
        <f t="shared" si="2"/>
        <v>80.7966666666667</v>
      </c>
      <c r="J13" s="7">
        <v>9</v>
      </c>
      <c r="K13" s="7"/>
    </row>
    <row r="14" ht="23.1" customHeight="1" spans="1:11">
      <c r="A14" s="7">
        <v>10</v>
      </c>
      <c r="B14" s="7" t="s">
        <v>288</v>
      </c>
      <c r="C14" s="7" t="s">
        <v>289</v>
      </c>
      <c r="D14" s="8">
        <v>75.6666666666667</v>
      </c>
      <c r="E14" s="8">
        <f t="shared" si="0"/>
        <v>37.8333333333333</v>
      </c>
      <c r="F14" s="8">
        <v>85.4</v>
      </c>
      <c r="G14" s="8">
        <f t="shared" si="1"/>
        <v>42.7</v>
      </c>
      <c r="H14" s="8" t="s">
        <v>21</v>
      </c>
      <c r="I14" s="8">
        <f t="shared" si="2"/>
        <v>80.5333333333334</v>
      </c>
      <c r="J14" s="7">
        <v>10</v>
      </c>
      <c r="K14" s="7"/>
    </row>
    <row r="15" ht="23.1" customHeight="1" spans="1:11">
      <c r="A15" s="7">
        <v>11</v>
      </c>
      <c r="B15" s="7" t="s">
        <v>290</v>
      </c>
      <c r="C15" s="7" t="s">
        <v>291</v>
      </c>
      <c r="D15" s="8">
        <v>74.2666666666667</v>
      </c>
      <c r="E15" s="8">
        <f t="shared" si="0"/>
        <v>37.1333333333333</v>
      </c>
      <c r="F15" s="8">
        <v>84.8</v>
      </c>
      <c r="G15" s="8">
        <f t="shared" si="1"/>
        <v>42.4</v>
      </c>
      <c r="H15" s="8" t="s">
        <v>21</v>
      </c>
      <c r="I15" s="8">
        <f t="shared" si="2"/>
        <v>79.5333333333333</v>
      </c>
      <c r="J15" s="7">
        <v>11</v>
      </c>
      <c r="K15" s="7"/>
    </row>
    <row r="16" ht="23.1" customHeight="1" spans="1:11">
      <c r="A16" s="7">
        <v>12</v>
      </c>
      <c r="B16" s="7" t="s">
        <v>292</v>
      </c>
      <c r="C16" s="7" t="s">
        <v>293</v>
      </c>
      <c r="D16" s="8">
        <v>71.4</v>
      </c>
      <c r="E16" s="8">
        <f t="shared" si="0"/>
        <v>35.7</v>
      </c>
      <c r="F16" s="8">
        <v>87.52</v>
      </c>
      <c r="G16" s="8">
        <f t="shared" si="1"/>
        <v>43.76</v>
      </c>
      <c r="H16" s="8" t="s">
        <v>21</v>
      </c>
      <c r="I16" s="8">
        <f t="shared" si="2"/>
        <v>79.46</v>
      </c>
      <c r="J16" s="7">
        <v>12</v>
      </c>
      <c r="K16" s="7"/>
    </row>
    <row r="17" ht="23.1" customHeight="1" spans="1:11">
      <c r="A17" s="7">
        <v>13</v>
      </c>
      <c r="B17" s="7" t="s">
        <v>294</v>
      </c>
      <c r="C17" s="7" t="s">
        <v>295</v>
      </c>
      <c r="D17" s="8">
        <v>74.2666666666667</v>
      </c>
      <c r="E17" s="8">
        <f t="shared" si="0"/>
        <v>37.1333333333333</v>
      </c>
      <c r="F17" s="8">
        <v>84.42</v>
      </c>
      <c r="G17" s="8">
        <f t="shared" si="1"/>
        <v>42.21</v>
      </c>
      <c r="H17" s="8" t="s">
        <v>21</v>
      </c>
      <c r="I17" s="8">
        <f t="shared" si="2"/>
        <v>79.3433333333333</v>
      </c>
      <c r="J17" s="7">
        <v>13</v>
      </c>
      <c r="K17" s="7"/>
    </row>
    <row r="18" ht="23.1" customHeight="1" spans="1:11">
      <c r="A18" s="7">
        <v>14</v>
      </c>
      <c r="B18" s="7" t="s">
        <v>296</v>
      </c>
      <c r="C18" s="7" t="s">
        <v>297</v>
      </c>
      <c r="D18" s="8">
        <v>72.8666666666667</v>
      </c>
      <c r="E18" s="8">
        <f t="shared" si="0"/>
        <v>36.4333333333334</v>
      </c>
      <c r="F18" s="8">
        <v>84.62</v>
      </c>
      <c r="G18" s="8">
        <f t="shared" si="1"/>
        <v>42.31</v>
      </c>
      <c r="H18" s="8" t="s">
        <v>21</v>
      </c>
      <c r="I18" s="8">
        <f t="shared" si="2"/>
        <v>78.7433333333334</v>
      </c>
      <c r="J18" s="7">
        <v>14</v>
      </c>
      <c r="K18" s="7"/>
    </row>
    <row r="19" ht="23.1" customHeight="1" spans="1:11">
      <c r="A19" s="7">
        <v>15</v>
      </c>
      <c r="B19" s="7" t="s">
        <v>298</v>
      </c>
      <c r="C19" s="7" t="s">
        <v>299</v>
      </c>
      <c r="D19" s="8">
        <v>71</v>
      </c>
      <c r="E19" s="8">
        <f t="shared" si="0"/>
        <v>35.5</v>
      </c>
      <c r="F19" s="8">
        <v>86.12</v>
      </c>
      <c r="G19" s="8">
        <f t="shared" si="1"/>
        <v>43.06</v>
      </c>
      <c r="H19" s="8" t="s">
        <v>21</v>
      </c>
      <c r="I19" s="8">
        <f t="shared" si="2"/>
        <v>78.56</v>
      </c>
      <c r="J19" s="7">
        <v>15</v>
      </c>
      <c r="K19" s="7"/>
    </row>
    <row r="20" ht="23.1" customHeight="1" spans="1:11">
      <c r="A20" s="7">
        <v>16</v>
      </c>
      <c r="B20" s="7" t="s">
        <v>300</v>
      </c>
      <c r="C20" s="7" t="s">
        <v>301</v>
      </c>
      <c r="D20" s="8">
        <v>71.2666666666667</v>
      </c>
      <c r="E20" s="8">
        <f t="shared" si="0"/>
        <v>35.6333333333333</v>
      </c>
      <c r="F20" s="8">
        <v>85.4</v>
      </c>
      <c r="G20" s="8">
        <f t="shared" si="1"/>
        <v>42.7</v>
      </c>
      <c r="H20" s="8" t="s">
        <v>21</v>
      </c>
      <c r="I20" s="8">
        <f t="shared" si="2"/>
        <v>78.3333333333333</v>
      </c>
      <c r="J20" s="7">
        <v>16</v>
      </c>
      <c r="K20" s="7"/>
    </row>
    <row r="21" ht="23.1" customHeight="1" spans="1:11">
      <c r="A21" s="7">
        <v>17</v>
      </c>
      <c r="B21" s="7" t="s">
        <v>302</v>
      </c>
      <c r="C21" s="7" t="s">
        <v>303</v>
      </c>
      <c r="D21" s="8">
        <v>71.6</v>
      </c>
      <c r="E21" s="8">
        <f t="shared" si="0"/>
        <v>35.8</v>
      </c>
      <c r="F21" s="8">
        <v>84.24</v>
      </c>
      <c r="G21" s="8">
        <f t="shared" si="1"/>
        <v>42.12</v>
      </c>
      <c r="H21" s="8" t="s">
        <v>21</v>
      </c>
      <c r="I21" s="8">
        <f t="shared" si="2"/>
        <v>77.92</v>
      </c>
      <c r="J21" s="7">
        <v>17</v>
      </c>
      <c r="K21" s="7"/>
    </row>
    <row r="22" ht="23.1" customHeight="1" spans="1:11">
      <c r="A22" s="7">
        <v>18</v>
      </c>
      <c r="B22" s="7" t="s">
        <v>304</v>
      </c>
      <c r="C22" s="7" t="s">
        <v>305</v>
      </c>
      <c r="D22" s="8">
        <v>70.6666666666667</v>
      </c>
      <c r="E22" s="8">
        <f t="shared" si="0"/>
        <v>35.3333333333333</v>
      </c>
      <c r="F22" s="8">
        <v>85.12</v>
      </c>
      <c r="G22" s="8">
        <f t="shared" si="1"/>
        <v>42.56</v>
      </c>
      <c r="H22" s="8" t="s">
        <v>21</v>
      </c>
      <c r="I22" s="8">
        <f t="shared" si="2"/>
        <v>77.8933333333333</v>
      </c>
      <c r="J22" s="7">
        <v>18</v>
      </c>
      <c r="K22" s="7"/>
    </row>
    <row r="23" ht="23.1" customHeight="1" spans="1:11">
      <c r="A23" s="7">
        <v>19</v>
      </c>
      <c r="B23" s="7" t="s">
        <v>306</v>
      </c>
      <c r="C23" s="7" t="s">
        <v>307</v>
      </c>
      <c r="D23" s="8">
        <v>70.4</v>
      </c>
      <c r="E23" s="8">
        <f t="shared" si="0"/>
        <v>35.2</v>
      </c>
      <c r="F23" s="8">
        <v>84.48</v>
      </c>
      <c r="G23" s="8">
        <f t="shared" si="1"/>
        <v>42.24</v>
      </c>
      <c r="H23" s="8" t="s">
        <v>21</v>
      </c>
      <c r="I23" s="8">
        <f t="shared" si="2"/>
        <v>77.44</v>
      </c>
      <c r="J23" s="7">
        <v>19</v>
      </c>
      <c r="K23" s="7"/>
    </row>
    <row r="24" ht="23.1" customHeight="1" spans="1:11">
      <c r="A24" s="7">
        <v>20</v>
      </c>
      <c r="B24" s="7" t="s">
        <v>308</v>
      </c>
      <c r="C24" s="7" t="s">
        <v>309</v>
      </c>
      <c r="D24" s="8">
        <v>70.2</v>
      </c>
      <c r="E24" s="8">
        <f t="shared" si="0"/>
        <v>35.1</v>
      </c>
      <c r="F24" s="8">
        <v>84.54</v>
      </c>
      <c r="G24" s="8">
        <f t="shared" si="1"/>
        <v>42.27</v>
      </c>
      <c r="H24" s="8" t="s">
        <v>21</v>
      </c>
      <c r="I24" s="8">
        <f t="shared" si="2"/>
        <v>77.37</v>
      </c>
      <c r="J24" s="7">
        <v>20</v>
      </c>
      <c r="K24" s="7"/>
    </row>
    <row r="25" ht="23.1" customHeight="1" spans="1:11">
      <c r="A25" s="7">
        <v>21</v>
      </c>
      <c r="B25" s="7" t="s">
        <v>310</v>
      </c>
      <c r="C25" s="7" t="s">
        <v>311</v>
      </c>
      <c r="D25" s="8">
        <v>71</v>
      </c>
      <c r="E25" s="8">
        <f t="shared" si="0"/>
        <v>35.5</v>
      </c>
      <c r="F25" s="8">
        <v>82.54</v>
      </c>
      <c r="G25" s="8">
        <f t="shared" si="1"/>
        <v>41.27</v>
      </c>
      <c r="H25" s="8" t="s">
        <v>21</v>
      </c>
      <c r="I25" s="8">
        <f t="shared" si="2"/>
        <v>76.77</v>
      </c>
      <c r="J25" s="7">
        <v>21</v>
      </c>
      <c r="K25" s="7"/>
    </row>
    <row r="26" ht="23.1" customHeight="1" spans="1:11">
      <c r="A26" s="7">
        <v>22</v>
      </c>
      <c r="B26" s="7" t="s">
        <v>312</v>
      </c>
      <c r="C26" s="7" t="s">
        <v>313</v>
      </c>
      <c r="D26" s="8">
        <v>73.7333333333333</v>
      </c>
      <c r="E26" s="8">
        <f t="shared" si="0"/>
        <v>36.8666666666667</v>
      </c>
      <c r="F26" s="8">
        <v>78.64</v>
      </c>
      <c r="G26" s="8">
        <f t="shared" si="1"/>
        <v>39.32</v>
      </c>
      <c r="H26" s="8" t="s">
        <v>21</v>
      </c>
      <c r="I26" s="8">
        <f t="shared" si="2"/>
        <v>76.1866666666667</v>
      </c>
      <c r="J26" s="7">
        <v>22</v>
      </c>
      <c r="K26" s="7"/>
    </row>
    <row r="27" ht="23.1" customHeight="1" spans="1:11">
      <c r="A27" s="7">
        <v>23</v>
      </c>
      <c r="B27" s="7" t="s">
        <v>314</v>
      </c>
      <c r="C27" s="7" t="s">
        <v>315</v>
      </c>
      <c r="D27" s="8">
        <v>70.2666666666667</v>
      </c>
      <c r="E27" s="8">
        <f t="shared" si="0"/>
        <v>35.1333333333333</v>
      </c>
      <c r="F27" s="8">
        <v>81.62</v>
      </c>
      <c r="G27" s="8">
        <f t="shared" si="1"/>
        <v>40.81</v>
      </c>
      <c r="H27" s="8" t="s">
        <v>21</v>
      </c>
      <c r="I27" s="8">
        <f t="shared" si="2"/>
        <v>75.9433333333334</v>
      </c>
      <c r="J27" s="7">
        <v>23</v>
      </c>
      <c r="K27" s="7"/>
    </row>
    <row r="28" ht="23.1" customHeight="1" spans="1:11">
      <c r="A28" s="7">
        <v>24</v>
      </c>
      <c r="B28" s="7" t="s">
        <v>316</v>
      </c>
      <c r="C28" s="7" t="s">
        <v>317</v>
      </c>
      <c r="D28" s="8">
        <v>69.8666666666667</v>
      </c>
      <c r="E28" s="8">
        <f t="shared" si="0"/>
        <v>34.9333333333334</v>
      </c>
      <c r="F28" s="8">
        <v>0</v>
      </c>
      <c r="G28" s="8">
        <f t="shared" si="1"/>
        <v>0</v>
      </c>
      <c r="H28" s="8" t="s">
        <v>116</v>
      </c>
      <c r="I28" s="8">
        <f t="shared" si="2"/>
        <v>34.9333333333334</v>
      </c>
      <c r="J28" s="7">
        <v>24</v>
      </c>
      <c r="K28" s="7"/>
    </row>
    <row r="29" ht="45" customHeight="1"/>
    <row r="30" ht="45" customHeight="1"/>
    <row r="31" ht="45" customHeight="1"/>
  </sheetData>
  <sortState ref="A5:I28">
    <sortCondition ref="I5:I28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707638888888889" right="0.196527777777778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40"/>
  <sheetViews>
    <sheetView workbookViewId="0">
      <selection activeCell="A5" sqref="A5:A19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10.125" customWidth="1"/>
    <col min="12" max="252" width="8" customWidth="1"/>
  </cols>
  <sheetData>
    <row r="1" ht="77" customHeight="1" spans="1:11">
      <c r="A1" s="10" t="s">
        <v>318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7" customHeight="1" spans="1:1">
      <c r="A2" t="s">
        <v>319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6.1" customHeight="1" spans="1:11">
      <c r="A5" s="7">
        <v>1</v>
      </c>
      <c r="B5" s="7" t="s">
        <v>320</v>
      </c>
      <c r="C5" s="7" t="s">
        <v>321</v>
      </c>
      <c r="D5" s="8">
        <v>78.4666666666667</v>
      </c>
      <c r="E5" s="8">
        <f t="shared" ref="E5:E19" si="0">D5*0.5</f>
        <v>39.2333333333333</v>
      </c>
      <c r="F5" s="8">
        <v>89.72</v>
      </c>
      <c r="G5" s="8">
        <f t="shared" ref="G5:G19" si="1">F5/2</f>
        <v>44.86</v>
      </c>
      <c r="H5" s="8" t="s">
        <v>21</v>
      </c>
      <c r="I5" s="8">
        <f t="shared" ref="I5:I19" si="2">E5+G5</f>
        <v>84.0933333333333</v>
      </c>
      <c r="J5" s="7">
        <v>1</v>
      </c>
      <c r="K5" s="7"/>
    </row>
    <row r="6" ht="26.1" customHeight="1" spans="1:11">
      <c r="A6" s="7">
        <v>2</v>
      </c>
      <c r="B6" s="7" t="s">
        <v>322</v>
      </c>
      <c r="C6" s="7" t="s">
        <v>323</v>
      </c>
      <c r="D6" s="8">
        <v>74.2666666666667</v>
      </c>
      <c r="E6" s="8">
        <f t="shared" si="0"/>
        <v>37.1333333333333</v>
      </c>
      <c r="F6" s="8">
        <v>93.4</v>
      </c>
      <c r="G6" s="8">
        <f t="shared" si="1"/>
        <v>46.7</v>
      </c>
      <c r="H6" s="8" t="s">
        <v>21</v>
      </c>
      <c r="I6" s="8">
        <f t="shared" si="2"/>
        <v>83.8333333333333</v>
      </c>
      <c r="J6" s="7">
        <v>2</v>
      </c>
      <c r="K6" s="7"/>
    </row>
    <row r="7" ht="26.1" customHeight="1" spans="1:11">
      <c r="A7" s="7">
        <v>3</v>
      </c>
      <c r="B7" s="7" t="s">
        <v>324</v>
      </c>
      <c r="C7" s="7" t="s">
        <v>325</v>
      </c>
      <c r="D7" s="8">
        <v>72.5333333333333</v>
      </c>
      <c r="E7" s="8">
        <f t="shared" si="0"/>
        <v>36.2666666666667</v>
      </c>
      <c r="F7" s="8">
        <v>90.34</v>
      </c>
      <c r="G7" s="8">
        <f t="shared" si="1"/>
        <v>45.17</v>
      </c>
      <c r="H7" s="8" t="s">
        <v>21</v>
      </c>
      <c r="I7" s="8">
        <f t="shared" si="2"/>
        <v>81.4366666666667</v>
      </c>
      <c r="J7" s="7">
        <v>3</v>
      </c>
      <c r="K7" s="7"/>
    </row>
    <row r="8" ht="26.1" customHeight="1" spans="1:11">
      <c r="A8" s="7">
        <v>4</v>
      </c>
      <c r="B8" s="7" t="s">
        <v>326</v>
      </c>
      <c r="C8" s="7" t="s">
        <v>327</v>
      </c>
      <c r="D8" s="8">
        <v>70.2666666666667</v>
      </c>
      <c r="E8" s="8">
        <f t="shared" si="0"/>
        <v>35.1333333333333</v>
      </c>
      <c r="F8" s="8">
        <v>91.02</v>
      </c>
      <c r="G8" s="8">
        <f t="shared" si="1"/>
        <v>45.51</v>
      </c>
      <c r="H8" s="8" t="s">
        <v>21</v>
      </c>
      <c r="I8" s="8">
        <f t="shared" si="2"/>
        <v>80.6433333333333</v>
      </c>
      <c r="J8" s="7">
        <v>4</v>
      </c>
      <c r="K8" s="7"/>
    </row>
    <row r="9" ht="26.1" customHeight="1" spans="1:11">
      <c r="A9" s="7">
        <v>5</v>
      </c>
      <c r="B9" s="7" t="s">
        <v>328</v>
      </c>
      <c r="C9" s="7" t="s">
        <v>329</v>
      </c>
      <c r="D9" s="8">
        <v>71.1333333333333</v>
      </c>
      <c r="E9" s="8">
        <f t="shared" si="0"/>
        <v>35.5666666666666</v>
      </c>
      <c r="F9" s="8">
        <v>90.08</v>
      </c>
      <c r="G9" s="8">
        <f t="shared" si="1"/>
        <v>45.04</v>
      </c>
      <c r="H9" s="8" t="s">
        <v>21</v>
      </c>
      <c r="I9" s="8">
        <f t="shared" si="2"/>
        <v>80.6066666666667</v>
      </c>
      <c r="J9" s="7">
        <v>5</v>
      </c>
      <c r="K9" s="7"/>
    </row>
    <row r="10" ht="26.1" customHeight="1" spans="1:11">
      <c r="A10" s="7">
        <v>6</v>
      </c>
      <c r="B10" s="7" t="s">
        <v>330</v>
      </c>
      <c r="C10" s="7" t="s">
        <v>331</v>
      </c>
      <c r="D10" s="8">
        <v>72.1333333333333</v>
      </c>
      <c r="E10" s="8">
        <f t="shared" si="0"/>
        <v>36.0666666666666</v>
      </c>
      <c r="F10" s="8">
        <v>88.86</v>
      </c>
      <c r="G10" s="8">
        <f t="shared" si="1"/>
        <v>44.43</v>
      </c>
      <c r="H10" s="8" t="s">
        <v>21</v>
      </c>
      <c r="I10" s="8">
        <f t="shared" si="2"/>
        <v>80.4966666666666</v>
      </c>
      <c r="J10" s="7">
        <v>6</v>
      </c>
      <c r="K10" s="7"/>
    </row>
    <row r="11" ht="26.1" customHeight="1" spans="1:11">
      <c r="A11" s="7">
        <v>7</v>
      </c>
      <c r="B11" s="7" t="s">
        <v>332</v>
      </c>
      <c r="C11" s="7" t="s">
        <v>333</v>
      </c>
      <c r="D11" s="8">
        <v>71.6666666666667</v>
      </c>
      <c r="E11" s="8">
        <f t="shared" si="0"/>
        <v>35.8333333333333</v>
      </c>
      <c r="F11" s="8">
        <v>89.3</v>
      </c>
      <c r="G11" s="8">
        <f t="shared" si="1"/>
        <v>44.65</v>
      </c>
      <c r="H11" s="8" t="s">
        <v>21</v>
      </c>
      <c r="I11" s="8">
        <f t="shared" si="2"/>
        <v>80.4833333333333</v>
      </c>
      <c r="J11" s="7">
        <v>7</v>
      </c>
      <c r="K11" s="7"/>
    </row>
    <row r="12" ht="26.1" customHeight="1" spans="1:11">
      <c r="A12" s="7">
        <v>8</v>
      </c>
      <c r="B12" s="7" t="s">
        <v>334</v>
      </c>
      <c r="C12" s="7" t="s">
        <v>335</v>
      </c>
      <c r="D12" s="8">
        <v>70.4</v>
      </c>
      <c r="E12" s="8">
        <f t="shared" si="0"/>
        <v>35.2</v>
      </c>
      <c r="F12" s="8">
        <v>89.86</v>
      </c>
      <c r="G12" s="8">
        <f t="shared" si="1"/>
        <v>44.93</v>
      </c>
      <c r="H12" s="8" t="s">
        <v>21</v>
      </c>
      <c r="I12" s="8">
        <f t="shared" si="2"/>
        <v>80.13</v>
      </c>
      <c r="J12" s="7">
        <v>8</v>
      </c>
      <c r="K12" s="7"/>
    </row>
    <row r="13" ht="26.1" customHeight="1" spans="1:11">
      <c r="A13" s="7">
        <v>9</v>
      </c>
      <c r="B13" s="7" t="s">
        <v>336</v>
      </c>
      <c r="C13" s="7" t="s">
        <v>337</v>
      </c>
      <c r="D13" s="8">
        <v>71.2666666666667</v>
      </c>
      <c r="E13" s="8">
        <f t="shared" si="0"/>
        <v>35.6333333333333</v>
      </c>
      <c r="F13" s="8">
        <v>86.4</v>
      </c>
      <c r="G13" s="8">
        <f t="shared" si="1"/>
        <v>43.2</v>
      </c>
      <c r="H13" s="8" t="s">
        <v>21</v>
      </c>
      <c r="I13" s="8">
        <f t="shared" si="2"/>
        <v>78.8333333333333</v>
      </c>
      <c r="J13" s="7">
        <v>9</v>
      </c>
      <c r="K13" s="7"/>
    </row>
    <row r="14" ht="26.1" customHeight="1" spans="1:11">
      <c r="A14" s="7">
        <v>10</v>
      </c>
      <c r="B14" s="7" t="s">
        <v>338</v>
      </c>
      <c r="C14" s="7" t="s">
        <v>339</v>
      </c>
      <c r="D14" s="8">
        <v>68.7333333333333</v>
      </c>
      <c r="E14" s="8">
        <f t="shared" si="0"/>
        <v>34.3666666666667</v>
      </c>
      <c r="F14" s="8">
        <v>88.58</v>
      </c>
      <c r="G14" s="8">
        <f t="shared" si="1"/>
        <v>44.29</v>
      </c>
      <c r="H14" s="8" t="s">
        <v>21</v>
      </c>
      <c r="I14" s="8">
        <f t="shared" si="2"/>
        <v>78.6566666666667</v>
      </c>
      <c r="J14" s="7">
        <v>10</v>
      </c>
      <c r="K14" s="7"/>
    </row>
    <row r="15" ht="26.1" customHeight="1" spans="1:11">
      <c r="A15" s="7">
        <v>11</v>
      </c>
      <c r="B15" s="7" t="s">
        <v>340</v>
      </c>
      <c r="C15" s="7" t="s">
        <v>341</v>
      </c>
      <c r="D15" s="8">
        <v>67.1333333333333</v>
      </c>
      <c r="E15" s="8">
        <f t="shared" si="0"/>
        <v>33.5666666666666</v>
      </c>
      <c r="F15" s="8">
        <v>89.2</v>
      </c>
      <c r="G15" s="8">
        <f t="shared" si="1"/>
        <v>44.6</v>
      </c>
      <c r="H15" s="8" t="s">
        <v>21</v>
      </c>
      <c r="I15" s="8">
        <f t="shared" si="2"/>
        <v>78.1666666666667</v>
      </c>
      <c r="J15" s="7">
        <v>11</v>
      </c>
      <c r="K15" s="7"/>
    </row>
    <row r="16" ht="26.1" customHeight="1" spans="1:11">
      <c r="A16" s="7">
        <v>12</v>
      </c>
      <c r="B16" s="7" t="s">
        <v>342</v>
      </c>
      <c r="C16" s="7" t="s">
        <v>343</v>
      </c>
      <c r="D16" s="8">
        <v>70.1333333333333</v>
      </c>
      <c r="E16" s="8">
        <f t="shared" si="0"/>
        <v>35.0666666666666</v>
      </c>
      <c r="F16" s="8">
        <v>85.82</v>
      </c>
      <c r="G16" s="8">
        <f t="shared" si="1"/>
        <v>42.91</v>
      </c>
      <c r="H16" s="8" t="s">
        <v>21</v>
      </c>
      <c r="I16" s="8">
        <f t="shared" si="2"/>
        <v>77.9766666666666</v>
      </c>
      <c r="J16" s="7">
        <v>12</v>
      </c>
      <c r="K16" s="7"/>
    </row>
    <row r="17" ht="26.1" customHeight="1" spans="1:11">
      <c r="A17" s="7">
        <v>13</v>
      </c>
      <c r="B17" s="7" t="s">
        <v>344</v>
      </c>
      <c r="C17" s="7" t="s">
        <v>345</v>
      </c>
      <c r="D17" s="8">
        <v>68.4</v>
      </c>
      <c r="E17" s="8">
        <f t="shared" si="0"/>
        <v>34.2</v>
      </c>
      <c r="F17" s="8">
        <v>87.04</v>
      </c>
      <c r="G17" s="8">
        <f t="shared" si="1"/>
        <v>43.52</v>
      </c>
      <c r="H17" s="8" t="s">
        <v>21</v>
      </c>
      <c r="I17" s="8">
        <f t="shared" si="2"/>
        <v>77.72</v>
      </c>
      <c r="J17" s="7">
        <v>13</v>
      </c>
      <c r="K17" s="7"/>
    </row>
    <row r="18" ht="26.1" customHeight="1" spans="1:11">
      <c r="A18" s="7">
        <v>14</v>
      </c>
      <c r="B18" s="7" t="s">
        <v>346</v>
      </c>
      <c r="C18" s="7" t="s">
        <v>347</v>
      </c>
      <c r="D18" s="8">
        <v>68.0666666666667</v>
      </c>
      <c r="E18" s="8">
        <f t="shared" si="0"/>
        <v>34.0333333333334</v>
      </c>
      <c r="F18" s="8">
        <v>85.62</v>
      </c>
      <c r="G18" s="8">
        <f t="shared" si="1"/>
        <v>42.81</v>
      </c>
      <c r="H18" s="8" t="s">
        <v>21</v>
      </c>
      <c r="I18" s="8">
        <f t="shared" si="2"/>
        <v>76.8433333333334</v>
      </c>
      <c r="J18" s="7">
        <v>14</v>
      </c>
      <c r="K18" s="7"/>
    </row>
    <row r="19" ht="26.1" customHeight="1" spans="1:11">
      <c r="A19" s="7">
        <v>15</v>
      </c>
      <c r="B19" s="7" t="s">
        <v>348</v>
      </c>
      <c r="C19" s="7" t="s">
        <v>349</v>
      </c>
      <c r="D19" s="8">
        <v>66.7333333333333</v>
      </c>
      <c r="E19" s="8">
        <f t="shared" si="0"/>
        <v>33.3666666666667</v>
      </c>
      <c r="F19" s="8">
        <v>86.36</v>
      </c>
      <c r="G19" s="8">
        <f t="shared" si="1"/>
        <v>43.18</v>
      </c>
      <c r="H19" s="8" t="s">
        <v>21</v>
      </c>
      <c r="I19" s="8">
        <f t="shared" si="2"/>
        <v>76.5466666666667</v>
      </c>
      <c r="J19" s="7">
        <v>15</v>
      </c>
      <c r="K19" s="7"/>
    </row>
    <row r="20" ht="50.1" customHeight="1"/>
    <row r="21" ht="50.1" customHeight="1"/>
    <row r="22" ht="50.1" customHeight="1"/>
    <row r="23" ht="50.1" customHeight="1"/>
    <row r="24" ht="50.1" customHeight="1"/>
    <row r="25" ht="50.1" customHeight="1"/>
    <row r="26" ht="50.1" customHeight="1"/>
    <row r="27" ht="50.1" customHeight="1"/>
    <row r="28" ht="50.1" customHeight="1"/>
    <row r="29" ht="50.1" customHeight="1"/>
    <row r="30" ht="50.1" customHeight="1"/>
    <row r="31" ht="50.1" customHeight="1"/>
    <row r="32" ht="50.1" customHeight="1"/>
    <row r="33" ht="50.1" customHeight="1"/>
    <row r="34" ht="50.1" customHeight="1"/>
    <row r="35" ht="50.1" customHeight="1"/>
    <row r="36" ht="45" customHeight="1"/>
    <row r="37" ht="45" customHeight="1"/>
    <row r="38" ht="45" customHeight="1"/>
    <row r="39" ht="45" customHeight="1"/>
    <row r="40" ht="45" customHeight="1"/>
  </sheetData>
  <sortState ref="A5:K19">
    <sortCondition ref="I5:I19" descending="1"/>
  </sortState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388888888888889" right="0.279166666666667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N18"/>
  <sheetViews>
    <sheetView workbookViewId="0">
      <selection activeCell="M5" sqref="M5"/>
    </sheetView>
  </sheetViews>
  <sheetFormatPr defaultColWidth="9" defaultRowHeight="14.25"/>
  <cols>
    <col min="1" max="1" width="4.5" customWidth="1"/>
    <col min="2" max="2" width="14.25" customWidth="1"/>
    <col min="3" max="3" width="7" customWidth="1"/>
    <col min="4" max="4" width="6.875" customWidth="1"/>
    <col min="5" max="5" width="8.625" customWidth="1"/>
    <col min="6" max="6" width="10.5" customWidth="1"/>
    <col min="7" max="7" width="10" customWidth="1"/>
    <col min="8" max="8" width="10.25" customWidth="1"/>
    <col min="9" max="10" width="8.625" customWidth="1"/>
    <col min="11" max="11" width="5.75" customWidth="1"/>
    <col min="12" max="12" width="8" customWidth="1"/>
    <col min="13" max="13" width="7.5" customWidth="1"/>
    <col min="14" max="14" width="12.125" customWidth="1"/>
  </cols>
  <sheetData>
    <row r="1" ht="48" customHeight="1" spans="1:14">
      <c r="A1" s="19" t="s">
        <v>350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21.95" customHeight="1" spans="1:1">
      <c r="A2" t="s">
        <v>351</v>
      </c>
    </row>
    <row r="3" s="13" customFormat="1" ht="18" customHeight="1" spans="1:14">
      <c r="A3" s="22" t="s">
        <v>2</v>
      </c>
      <c r="B3" s="22" t="s">
        <v>3</v>
      </c>
      <c r="C3" s="22" t="s">
        <v>4</v>
      </c>
      <c r="D3" s="6" t="s">
        <v>5</v>
      </c>
      <c r="E3" s="6"/>
      <c r="F3" s="6" t="s">
        <v>6</v>
      </c>
      <c r="G3" s="6"/>
      <c r="H3" s="6"/>
      <c r="I3" s="6"/>
      <c r="J3" s="6"/>
      <c r="K3" s="6"/>
      <c r="L3" s="6" t="s">
        <v>7</v>
      </c>
      <c r="M3" s="22" t="s">
        <v>8</v>
      </c>
      <c r="N3" s="22" t="s">
        <v>9</v>
      </c>
    </row>
    <row r="4" s="13" customFormat="1" ht="44.25" customHeight="1" spans="1:14">
      <c r="A4" s="22"/>
      <c r="B4" s="22"/>
      <c r="C4" s="22"/>
      <c r="D4" s="6" t="s">
        <v>10</v>
      </c>
      <c r="E4" s="6" t="s">
        <v>352</v>
      </c>
      <c r="F4" s="6" t="s">
        <v>353</v>
      </c>
      <c r="G4" s="6" t="s">
        <v>354</v>
      </c>
      <c r="H4" s="6" t="s">
        <v>355</v>
      </c>
      <c r="I4" s="6" t="s">
        <v>17</v>
      </c>
      <c r="J4" s="6" t="s">
        <v>356</v>
      </c>
      <c r="K4" s="6" t="s">
        <v>18</v>
      </c>
      <c r="L4" s="6"/>
      <c r="M4" s="22"/>
      <c r="N4" s="22"/>
    </row>
    <row r="5" ht="21.95" customHeight="1" spans="1:14">
      <c r="A5" s="7">
        <v>1</v>
      </c>
      <c r="B5" s="7" t="s">
        <v>357</v>
      </c>
      <c r="C5" s="7" t="s">
        <v>358</v>
      </c>
      <c r="D5" s="8">
        <v>74.3333333333333</v>
      </c>
      <c r="E5" s="8">
        <f t="shared" ref="E5:E18" si="0">D5*0.5</f>
        <v>37.1666666666667</v>
      </c>
      <c r="F5" s="8">
        <v>28.9</v>
      </c>
      <c r="G5" s="8">
        <v>33.3</v>
      </c>
      <c r="H5" s="8">
        <v>17.6</v>
      </c>
      <c r="I5" s="8">
        <f t="shared" ref="I5:I18" si="1">F5+G5+H5</f>
        <v>79.8</v>
      </c>
      <c r="J5" s="8">
        <f t="shared" ref="J5:J18" si="2">I5/2</f>
        <v>39.9</v>
      </c>
      <c r="K5" s="8" t="s">
        <v>21</v>
      </c>
      <c r="L5" s="8">
        <f t="shared" ref="L5:L18" si="3">E5+J5</f>
        <v>77.0666666666666</v>
      </c>
      <c r="M5" s="7">
        <v>1</v>
      </c>
      <c r="N5" s="7"/>
    </row>
    <row r="6" ht="21.95" customHeight="1" spans="1:14">
      <c r="A6" s="7">
        <v>2</v>
      </c>
      <c r="B6" s="7" t="s">
        <v>359</v>
      </c>
      <c r="C6" s="7" t="s">
        <v>360</v>
      </c>
      <c r="D6" s="8">
        <v>76.5333333333333</v>
      </c>
      <c r="E6" s="8">
        <f t="shared" si="0"/>
        <v>38.2666666666667</v>
      </c>
      <c r="F6" s="8">
        <v>27</v>
      </c>
      <c r="G6" s="8">
        <v>30.7</v>
      </c>
      <c r="H6" s="8">
        <v>17.56</v>
      </c>
      <c r="I6" s="8">
        <f t="shared" si="1"/>
        <v>75.26</v>
      </c>
      <c r="J6" s="8">
        <f t="shared" si="2"/>
        <v>37.63</v>
      </c>
      <c r="K6" s="8" t="s">
        <v>21</v>
      </c>
      <c r="L6" s="8">
        <f t="shared" si="3"/>
        <v>75.8966666666666</v>
      </c>
      <c r="M6" s="7">
        <v>2</v>
      </c>
      <c r="N6" s="7"/>
    </row>
    <row r="7" ht="21.95" customHeight="1" spans="1:14">
      <c r="A7" s="7">
        <v>3</v>
      </c>
      <c r="B7" s="7" t="s">
        <v>361</v>
      </c>
      <c r="C7" s="7" t="s">
        <v>362</v>
      </c>
      <c r="D7" s="8">
        <v>67.5333333333333</v>
      </c>
      <c r="E7" s="8">
        <f t="shared" si="0"/>
        <v>33.7666666666667</v>
      </c>
      <c r="F7" s="8">
        <v>32.6</v>
      </c>
      <c r="G7" s="8">
        <v>32.6</v>
      </c>
      <c r="H7" s="8">
        <v>17.66</v>
      </c>
      <c r="I7" s="8">
        <f t="shared" si="1"/>
        <v>82.86</v>
      </c>
      <c r="J7" s="8">
        <f t="shared" si="2"/>
        <v>41.43</v>
      </c>
      <c r="K7" s="8" t="s">
        <v>21</v>
      </c>
      <c r="L7" s="8">
        <f t="shared" si="3"/>
        <v>75.1966666666667</v>
      </c>
      <c r="M7" s="7">
        <v>3</v>
      </c>
      <c r="N7" s="7"/>
    </row>
    <row r="8" ht="21.95" customHeight="1" spans="1:14">
      <c r="A8" s="7">
        <v>4</v>
      </c>
      <c r="B8" s="7" t="s">
        <v>363</v>
      </c>
      <c r="C8" s="7" t="s">
        <v>364</v>
      </c>
      <c r="D8" s="8">
        <v>74</v>
      </c>
      <c r="E8" s="8">
        <f t="shared" si="0"/>
        <v>37</v>
      </c>
      <c r="F8" s="8">
        <v>27</v>
      </c>
      <c r="G8" s="8">
        <v>31.5</v>
      </c>
      <c r="H8" s="8">
        <v>15.36</v>
      </c>
      <c r="I8" s="8">
        <f t="shared" si="1"/>
        <v>73.86</v>
      </c>
      <c r="J8" s="8">
        <f t="shared" si="2"/>
        <v>36.93</v>
      </c>
      <c r="K8" s="8" t="s">
        <v>21</v>
      </c>
      <c r="L8" s="8">
        <f t="shared" si="3"/>
        <v>73.93</v>
      </c>
      <c r="M8" s="7">
        <v>4</v>
      </c>
      <c r="N8" s="7"/>
    </row>
    <row r="9" ht="21.95" customHeight="1" spans="1:14">
      <c r="A9" s="7">
        <v>5</v>
      </c>
      <c r="B9" s="7" t="s">
        <v>365</v>
      </c>
      <c r="C9" s="7" t="s">
        <v>366</v>
      </c>
      <c r="D9" s="8">
        <v>69.0666666666667</v>
      </c>
      <c r="E9" s="8">
        <f t="shared" si="0"/>
        <v>34.5333333333334</v>
      </c>
      <c r="F9" s="8">
        <v>28.6</v>
      </c>
      <c r="G9" s="8">
        <v>33.6</v>
      </c>
      <c r="H9" s="8">
        <v>15.64</v>
      </c>
      <c r="I9" s="8">
        <f t="shared" si="1"/>
        <v>77.84</v>
      </c>
      <c r="J9" s="8">
        <f t="shared" si="2"/>
        <v>38.92</v>
      </c>
      <c r="K9" s="8" t="s">
        <v>21</v>
      </c>
      <c r="L9" s="8">
        <f t="shared" si="3"/>
        <v>73.4533333333333</v>
      </c>
      <c r="M9" s="7">
        <v>5</v>
      </c>
      <c r="N9" s="7"/>
    </row>
    <row r="10" ht="21.95" customHeight="1" spans="1:14">
      <c r="A10" s="7">
        <v>6</v>
      </c>
      <c r="B10" s="7" t="s">
        <v>367</v>
      </c>
      <c r="C10" s="7" t="s">
        <v>368</v>
      </c>
      <c r="D10" s="8">
        <v>71.5333333333333</v>
      </c>
      <c r="E10" s="8">
        <f t="shared" si="0"/>
        <v>35.7666666666667</v>
      </c>
      <c r="F10" s="8">
        <v>28.6</v>
      </c>
      <c r="G10" s="8">
        <v>28.6</v>
      </c>
      <c r="H10" s="8">
        <v>16.9</v>
      </c>
      <c r="I10" s="8">
        <f t="shared" si="1"/>
        <v>74.1</v>
      </c>
      <c r="J10" s="8">
        <f t="shared" si="2"/>
        <v>37.05</v>
      </c>
      <c r="K10" s="8" t="s">
        <v>21</v>
      </c>
      <c r="L10" s="8">
        <f t="shared" si="3"/>
        <v>72.8166666666666</v>
      </c>
      <c r="M10" s="7">
        <v>6</v>
      </c>
      <c r="N10" s="7"/>
    </row>
    <row r="11" ht="21.95" customHeight="1" spans="1:14">
      <c r="A11" s="7">
        <v>7</v>
      </c>
      <c r="B11" s="7" t="s">
        <v>369</v>
      </c>
      <c r="C11" s="7" t="s">
        <v>370</v>
      </c>
      <c r="D11" s="8">
        <v>62.8666666666667</v>
      </c>
      <c r="E11" s="8">
        <f t="shared" si="0"/>
        <v>31.4333333333334</v>
      </c>
      <c r="F11" s="8">
        <v>28.7</v>
      </c>
      <c r="G11" s="8">
        <v>28.9</v>
      </c>
      <c r="H11" s="8">
        <v>18.52</v>
      </c>
      <c r="I11" s="8">
        <f t="shared" si="1"/>
        <v>76.12</v>
      </c>
      <c r="J11" s="8">
        <f t="shared" si="2"/>
        <v>38.06</v>
      </c>
      <c r="K11" s="8" t="s">
        <v>21</v>
      </c>
      <c r="L11" s="8">
        <f t="shared" si="3"/>
        <v>69.4933333333333</v>
      </c>
      <c r="M11" s="7">
        <v>7</v>
      </c>
      <c r="N11" s="7"/>
    </row>
    <row r="12" ht="21.95" customHeight="1" spans="1:14">
      <c r="A12" s="7">
        <v>8</v>
      </c>
      <c r="B12" s="7" t="s">
        <v>371</v>
      </c>
      <c r="C12" s="7" t="s">
        <v>372</v>
      </c>
      <c r="D12" s="8">
        <v>62.2</v>
      </c>
      <c r="E12" s="8">
        <f t="shared" si="0"/>
        <v>31.1</v>
      </c>
      <c r="F12" s="8">
        <v>27.12</v>
      </c>
      <c r="G12" s="8">
        <v>31.6</v>
      </c>
      <c r="H12" s="8">
        <v>16.76</v>
      </c>
      <c r="I12" s="8">
        <f t="shared" si="1"/>
        <v>75.48</v>
      </c>
      <c r="J12" s="8">
        <f t="shared" si="2"/>
        <v>37.74</v>
      </c>
      <c r="K12" s="8" t="s">
        <v>21</v>
      </c>
      <c r="L12" s="8">
        <f t="shared" si="3"/>
        <v>68.84</v>
      </c>
      <c r="M12" s="7">
        <v>8</v>
      </c>
      <c r="N12" s="7"/>
    </row>
    <row r="13" ht="21.95" customHeight="1" spans="1:14">
      <c r="A13" s="7">
        <v>9</v>
      </c>
      <c r="B13" s="7" t="s">
        <v>373</v>
      </c>
      <c r="C13" s="7" t="s">
        <v>374</v>
      </c>
      <c r="D13" s="8">
        <v>63.5333333333333</v>
      </c>
      <c r="E13" s="8">
        <f t="shared" si="0"/>
        <v>31.7666666666667</v>
      </c>
      <c r="F13" s="8">
        <v>25.46</v>
      </c>
      <c r="G13" s="8">
        <v>33</v>
      </c>
      <c r="H13" s="8">
        <v>14.56</v>
      </c>
      <c r="I13" s="8">
        <f t="shared" si="1"/>
        <v>73.02</v>
      </c>
      <c r="J13" s="8">
        <f t="shared" si="2"/>
        <v>36.51</v>
      </c>
      <c r="K13" s="8" t="s">
        <v>21</v>
      </c>
      <c r="L13" s="8">
        <f t="shared" si="3"/>
        <v>68.2766666666666</v>
      </c>
      <c r="M13" s="7">
        <v>9</v>
      </c>
      <c r="N13" s="7"/>
    </row>
    <row r="14" ht="21.95" customHeight="1" spans="1:14">
      <c r="A14" s="7">
        <v>10</v>
      </c>
      <c r="B14" s="7" t="s">
        <v>375</v>
      </c>
      <c r="C14" s="7" t="s">
        <v>376</v>
      </c>
      <c r="D14" s="8">
        <v>62.0666666666667</v>
      </c>
      <c r="E14" s="8">
        <f t="shared" si="0"/>
        <v>31.0333333333333</v>
      </c>
      <c r="F14" s="8">
        <v>27.2</v>
      </c>
      <c r="G14" s="8">
        <v>29.8</v>
      </c>
      <c r="H14" s="8">
        <v>15.04</v>
      </c>
      <c r="I14" s="8">
        <f t="shared" si="1"/>
        <v>72.04</v>
      </c>
      <c r="J14" s="8">
        <f t="shared" si="2"/>
        <v>36.02</v>
      </c>
      <c r="K14" s="8" t="s">
        <v>21</v>
      </c>
      <c r="L14" s="8">
        <f t="shared" si="3"/>
        <v>67.0533333333333</v>
      </c>
      <c r="M14" s="7">
        <v>10</v>
      </c>
      <c r="N14" s="7"/>
    </row>
    <row r="15" ht="21.95" customHeight="1" spans="1:14">
      <c r="A15" s="7">
        <v>11</v>
      </c>
      <c r="B15" s="7" t="s">
        <v>377</v>
      </c>
      <c r="C15" s="7" t="s">
        <v>378</v>
      </c>
      <c r="D15" s="8">
        <v>58.0666666666667</v>
      </c>
      <c r="E15" s="8">
        <f t="shared" si="0"/>
        <v>29.0333333333333</v>
      </c>
      <c r="F15" s="8">
        <v>26.5</v>
      </c>
      <c r="G15" s="8">
        <v>28.8</v>
      </c>
      <c r="H15" s="8">
        <v>15.8</v>
      </c>
      <c r="I15" s="8">
        <f t="shared" si="1"/>
        <v>71.1</v>
      </c>
      <c r="J15" s="8">
        <f t="shared" si="2"/>
        <v>35.55</v>
      </c>
      <c r="K15" s="8" t="s">
        <v>21</v>
      </c>
      <c r="L15" s="8">
        <f t="shared" si="3"/>
        <v>64.5833333333333</v>
      </c>
      <c r="M15" s="7">
        <v>11</v>
      </c>
      <c r="N15" s="7"/>
    </row>
    <row r="16" ht="21.95" customHeight="1" spans="1:14">
      <c r="A16" s="7">
        <v>12</v>
      </c>
      <c r="B16" s="7" t="s">
        <v>379</v>
      </c>
      <c r="C16" s="7" t="s">
        <v>380</v>
      </c>
      <c r="D16" s="8">
        <v>49.3333333333333</v>
      </c>
      <c r="E16" s="8">
        <f t="shared" si="0"/>
        <v>24.6666666666667</v>
      </c>
      <c r="F16" s="8">
        <v>25.4</v>
      </c>
      <c r="G16" s="8">
        <v>30</v>
      </c>
      <c r="H16" s="8">
        <v>15.46</v>
      </c>
      <c r="I16" s="8">
        <f t="shared" si="1"/>
        <v>70.86</v>
      </c>
      <c r="J16" s="8">
        <f t="shared" si="2"/>
        <v>35.43</v>
      </c>
      <c r="K16" s="8" t="s">
        <v>21</v>
      </c>
      <c r="L16" s="8">
        <f t="shared" si="3"/>
        <v>60.0966666666666</v>
      </c>
      <c r="M16" s="7">
        <v>12</v>
      </c>
      <c r="N16" s="7"/>
    </row>
    <row r="17" ht="21.95" customHeight="1" spans="1:14">
      <c r="A17" s="7">
        <v>13</v>
      </c>
      <c r="B17" s="7" t="s">
        <v>381</v>
      </c>
      <c r="C17" s="7" t="s">
        <v>382</v>
      </c>
      <c r="D17" s="8">
        <v>48.8666666666667</v>
      </c>
      <c r="E17" s="8">
        <f t="shared" si="0"/>
        <v>24.4333333333334</v>
      </c>
      <c r="F17" s="8">
        <v>26.5</v>
      </c>
      <c r="G17" s="8">
        <v>29.6</v>
      </c>
      <c r="H17" s="8">
        <v>15.1</v>
      </c>
      <c r="I17" s="8">
        <f t="shared" si="1"/>
        <v>71.2</v>
      </c>
      <c r="J17" s="8">
        <f t="shared" si="2"/>
        <v>35.6</v>
      </c>
      <c r="K17" s="8" t="s">
        <v>21</v>
      </c>
      <c r="L17" s="8">
        <f t="shared" si="3"/>
        <v>60.0333333333334</v>
      </c>
      <c r="M17" s="7">
        <v>13</v>
      </c>
      <c r="N17" s="7"/>
    </row>
    <row r="18" ht="21.95" customHeight="1" spans="1:14">
      <c r="A18" s="7">
        <v>14</v>
      </c>
      <c r="B18" s="7" t="s">
        <v>383</v>
      </c>
      <c r="C18" s="7" t="s">
        <v>384</v>
      </c>
      <c r="D18" s="8">
        <v>49.1333333333333</v>
      </c>
      <c r="E18" s="8">
        <f t="shared" si="0"/>
        <v>24.5666666666666</v>
      </c>
      <c r="F18" s="8">
        <v>0</v>
      </c>
      <c r="G18" s="8">
        <v>0</v>
      </c>
      <c r="H18" s="8">
        <v>0</v>
      </c>
      <c r="I18" s="8">
        <f t="shared" si="1"/>
        <v>0</v>
      </c>
      <c r="J18" s="8">
        <f t="shared" si="2"/>
        <v>0</v>
      </c>
      <c r="K18" s="8" t="s">
        <v>116</v>
      </c>
      <c r="L18" s="8">
        <f t="shared" si="3"/>
        <v>24.5666666666666</v>
      </c>
      <c r="M18" s="7">
        <v>14</v>
      </c>
      <c r="N18" s="7"/>
    </row>
  </sheetData>
  <sortState ref="A1:N18">
    <sortCondition ref="L5:L18" descending="1"/>
  </sortState>
  <mergeCells count="10">
    <mergeCell ref="A1:N1"/>
    <mergeCell ref="A2:B2"/>
    <mergeCell ref="D3:E3"/>
    <mergeCell ref="F3:K3"/>
    <mergeCell ref="A3:A4"/>
    <mergeCell ref="B3:B4"/>
    <mergeCell ref="C3:C4"/>
    <mergeCell ref="L3:L4"/>
    <mergeCell ref="M3:M4"/>
    <mergeCell ref="N3:N4"/>
  </mergeCells>
  <pageMargins left="0.588888888888889" right="0.7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M19"/>
  <sheetViews>
    <sheetView topLeftCell="A3" workbookViewId="0">
      <selection activeCell="A5" sqref="A5:A19"/>
    </sheetView>
  </sheetViews>
  <sheetFormatPr defaultColWidth="9" defaultRowHeight="14.25"/>
  <cols>
    <col min="1" max="1" width="5.25" customWidth="1"/>
    <col min="2" max="2" width="11.125" customWidth="1"/>
    <col min="3" max="3" width="5.875" customWidth="1"/>
    <col min="4" max="4" width="8.375" customWidth="1"/>
    <col min="5" max="5" width="9.75" customWidth="1"/>
    <col min="6" max="6" width="9" customWidth="1"/>
    <col min="7" max="7" width="8.375" customWidth="1"/>
    <col min="8" max="8" width="8.625" customWidth="1"/>
    <col min="9" max="9" width="7.25" customWidth="1"/>
    <col min="10" max="10" width="6" customWidth="1"/>
    <col min="11" max="11" width="12.25" customWidth="1"/>
    <col min="12" max="12" width="9.5" customWidth="1"/>
    <col min="13" max="13" width="20.875" customWidth="1"/>
  </cols>
  <sheetData>
    <row r="1" ht="48.75" customHeight="1" spans="1:13">
      <c r="A1" s="10" t="s">
        <v>385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8.95" customHeight="1" spans="1:1">
      <c r="A2" t="s">
        <v>386</v>
      </c>
    </row>
    <row r="3" s="3" customFormat="1" ht="21.7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/>
      <c r="J3" s="6"/>
      <c r="K3" s="6" t="s">
        <v>7</v>
      </c>
      <c r="L3" s="6" t="s">
        <v>8</v>
      </c>
      <c r="M3" s="6" t="s">
        <v>9</v>
      </c>
    </row>
    <row r="4" s="3" customFormat="1" ht="44.25" customHeight="1" spans="1:13">
      <c r="A4" s="6"/>
      <c r="B4" s="6"/>
      <c r="C4" s="6"/>
      <c r="D4" s="6" t="s">
        <v>10</v>
      </c>
      <c r="E4" s="6" t="s">
        <v>356</v>
      </c>
      <c r="F4" s="6" t="s">
        <v>387</v>
      </c>
      <c r="G4" s="6" t="s">
        <v>388</v>
      </c>
      <c r="H4" s="6" t="s">
        <v>17</v>
      </c>
      <c r="I4" s="6" t="s">
        <v>356</v>
      </c>
      <c r="J4" s="6" t="s">
        <v>389</v>
      </c>
      <c r="K4" s="6"/>
      <c r="L4" s="6"/>
      <c r="M4" s="6"/>
    </row>
    <row r="5" ht="24.95" customHeight="1" spans="1:13">
      <c r="A5" s="7">
        <v>1</v>
      </c>
      <c r="B5" s="7" t="s">
        <v>390</v>
      </c>
      <c r="C5" s="7" t="s">
        <v>391</v>
      </c>
      <c r="D5" s="8">
        <v>72.5333333333333</v>
      </c>
      <c r="E5" s="8">
        <f t="shared" ref="E5:E19" si="0">D5*0.5</f>
        <v>36.2666666666667</v>
      </c>
      <c r="F5" s="8">
        <v>39.1</v>
      </c>
      <c r="G5" s="8">
        <v>58.9</v>
      </c>
      <c r="H5" s="8">
        <f t="shared" ref="H5:H19" si="1">F5+G5</f>
        <v>98</v>
      </c>
      <c r="I5" s="8">
        <f t="shared" ref="I5:I19" si="2">H5/2</f>
        <v>49</v>
      </c>
      <c r="J5" s="8" t="s">
        <v>21</v>
      </c>
      <c r="K5" s="8">
        <f t="shared" ref="K5:K19" si="3">E5+I5</f>
        <v>85.2666666666667</v>
      </c>
      <c r="L5" s="7">
        <v>1</v>
      </c>
      <c r="M5" s="7"/>
    </row>
    <row r="6" ht="24.95" customHeight="1" spans="1:13">
      <c r="A6" s="7">
        <v>2</v>
      </c>
      <c r="B6" s="7" t="s">
        <v>392</v>
      </c>
      <c r="C6" s="7" t="s">
        <v>393</v>
      </c>
      <c r="D6" s="8">
        <v>73.6666666666667</v>
      </c>
      <c r="E6" s="8">
        <f t="shared" si="0"/>
        <v>36.8333333333333</v>
      </c>
      <c r="F6" s="8">
        <v>38.7</v>
      </c>
      <c r="G6" s="8">
        <v>57</v>
      </c>
      <c r="H6" s="8">
        <f t="shared" si="1"/>
        <v>95.7</v>
      </c>
      <c r="I6" s="8">
        <f t="shared" si="2"/>
        <v>47.85</v>
      </c>
      <c r="J6" s="8" t="s">
        <v>21</v>
      </c>
      <c r="K6" s="8">
        <f t="shared" si="3"/>
        <v>84.6833333333334</v>
      </c>
      <c r="L6" s="7">
        <v>2</v>
      </c>
      <c r="M6" s="7"/>
    </row>
    <row r="7" ht="24.95" customHeight="1" spans="1:12">
      <c r="A7" s="7">
        <v>3</v>
      </c>
      <c r="B7" s="7" t="s">
        <v>394</v>
      </c>
      <c r="C7" s="7" t="s">
        <v>395</v>
      </c>
      <c r="D7" s="8">
        <v>76.1333333333333</v>
      </c>
      <c r="E7" s="8">
        <f t="shared" si="0"/>
        <v>38.0666666666666</v>
      </c>
      <c r="F7" s="8">
        <v>38.2</v>
      </c>
      <c r="G7" s="8">
        <v>52</v>
      </c>
      <c r="H7" s="8">
        <f t="shared" si="1"/>
        <v>90.2</v>
      </c>
      <c r="I7" s="8">
        <f t="shared" si="2"/>
        <v>45.1</v>
      </c>
      <c r="J7" s="8" t="s">
        <v>21</v>
      </c>
      <c r="K7" s="8">
        <f t="shared" si="3"/>
        <v>83.1666666666667</v>
      </c>
      <c r="L7" s="7">
        <v>3</v>
      </c>
    </row>
    <row r="8" ht="24.95" customHeight="1" spans="1:13">
      <c r="A8" s="7">
        <v>4</v>
      </c>
      <c r="B8" s="7" t="s">
        <v>396</v>
      </c>
      <c r="C8" s="7" t="s">
        <v>397</v>
      </c>
      <c r="D8" s="8">
        <v>75.6666666666667</v>
      </c>
      <c r="E8" s="8">
        <f t="shared" si="0"/>
        <v>37.8333333333333</v>
      </c>
      <c r="F8" s="8">
        <v>35.6</v>
      </c>
      <c r="G8" s="8">
        <v>54.7</v>
      </c>
      <c r="H8" s="8">
        <f t="shared" si="1"/>
        <v>90.3</v>
      </c>
      <c r="I8" s="8">
        <f t="shared" si="2"/>
        <v>45.15</v>
      </c>
      <c r="J8" s="8" t="s">
        <v>21</v>
      </c>
      <c r="K8" s="8">
        <f t="shared" si="3"/>
        <v>82.9833333333333</v>
      </c>
      <c r="L8" s="7">
        <v>4</v>
      </c>
      <c r="M8" s="7"/>
    </row>
    <row r="9" ht="24.95" customHeight="1" spans="1:13">
      <c r="A9" s="7">
        <v>5</v>
      </c>
      <c r="B9" s="7" t="s">
        <v>398</v>
      </c>
      <c r="C9" s="7" t="s">
        <v>399</v>
      </c>
      <c r="D9" s="8">
        <v>77.8666666666667</v>
      </c>
      <c r="E9" s="8">
        <f t="shared" si="0"/>
        <v>38.9333333333334</v>
      </c>
      <c r="F9" s="8">
        <v>37</v>
      </c>
      <c r="G9" s="8">
        <v>49.9</v>
      </c>
      <c r="H9" s="8">
        <f t="shared" si="1"/>
        <v>86.9</v>
      </c>
      <c r="I9" s="8">
        <f t="shared" si="2"/>
        <v>43.45</v>
      </c>
      <c r="J9" s="8" t="s">
        <v>21</v>
      </c>
      <c r="K9" s="8">
        <f t="shared" si="3"/>
        <v>82.3833333333334</v>
      </c>
      <c r="L9" s="7">
        <v>5</v>
      </c>
      <c r="M9" s="7"/>
    </row>
    <row r="10" ht="24.95" customHeight="1" spans="1:13">
      <c r="A10" s="7">
        <v>6</v>
      </c>
      <c r="B10" s="7" t="s">
        <v>400</v>
      </c>
      <c r="C10" s="7" t="s">
        <v>401</v>
      </c>
      <c r="D10" s="8">
        <v>72.4666666666667</v>
      </c>
      <c r="E10" s="8">
        <f t="shared" si="0"/>
        <v>36.2333333333333</v>
      </c>
      <c r="F10" s="8">
        <v>33.9</v>
      </c>
      <c r="G10" s="8">
        <v>55.9</v>
      </c>
      <c r="H10" s="8">
        <f t="shared" si="1"/>
        <v>89.8</v>
      </c>
      <c r="I10" s="8">
        <f t="shared" si="2"/>
        <v>44.9</v>
      </c>
      <c r="J10" s="8" t="s">
        <v>21</v>
      </c>
      <c r="K10" s="8">
        <f t="shared" si="3"/>
        <v>81.1333333333334</v>
      </c>
      <c r="L10" s="7">
        <v>6</v>
      </c>
      <c r="M10" s="7"/>
    </row>
    <row r="11" ht="24.95" customHeight="1" spans="1:13">
      <c r="A11" s="7">
        <v>7</v>
      </c>
      <c r="B11" s="7" t="s">
        <v>402</v>
      </c>
      <c r="C11" s="7" t="s">
        <v>403</v>
      </c>
      <c r="D11" s="8">
        <v>71.8666666666667</v>
      </c>
      <c r="E11" s="8">
        <f t="shared" si="0"/>
        <v>35.9333333333334</v>
      </c>
      <c r="F11" s="8">
        <v>36.9</v>
      </c>
      <c r="G11" s="8">
        <v>53</v>
      </c>
      <c r="H11" s="8">
        <f t="shared" si="1"/>
        <v>89.9</v>
      </c>
      <c r="I11" s="8">
        <f t="shared" si="2"/>
        <v>44.95</v>
      </c>
      <c r="J11" s="8" t="s">
        <v>21</v>
      </c>
      <c r="K11" s="8">
        <f t="shared" si="3"/>
        <v>80.8833333333334</v>
      </c>
      <c r="L11" s="7">
        <v>7</v>
      </c>
      <c r="M11" s="7"/>
    </row>
    <row r="12" ht="24.95" customHeight="1" spans="1:13">
      <c r="A12" s="7">
        <v>8</v>
      </c>
      <c r="B12" s="7" t="s">
        <v>404</v>
      </c>
      <c r="C12" s="7" t="s">
        <v>405</v>
      </c>
      <c r="D12" s="8">
        <v>73.3333333333333</v>
      </c>
      <c r="E12" s="8">
        <f t="shared" si="0"/>
        <v>36.6666666666667</v>
      </c>
      <c r="F12" s="8">
        <v>29.8</v>
      </c>
      <c r="G12" s="8">
        <v>57.3</v>
      </c>
      <c r="H12" s="8">
        <f t="shared" si="1"/>
        <v>87.1</v>
      </c>
      <c r="I12" s="8">
        <f t="shared" si="2"/>
        <v>43.55</v>
      </c>
      <c r="J12" s="8" t="s">
        <v>21</v>
      </c>
      <c r="K12" s="8">
        <f t="shared" si="3"/>
        <v>80.2166666666666</v>
      </c>
      <c r="L12" s="7">
        <v>8</v>
      </c>
      <c r="M12" s="7"/>
    </row>
    <row r="13" ht="24.95" customHeight="1" spans="1:13">
      <c r="A13" s="7">
        <v>9</v>
      </c>
      <c r="B13" s="7" t="s">
        <v>406</v>
      </c>
      <c r="C13" s="7" t="s">
        <v>407</v>
      </c>
      <c r="D13" s="8">
        <v>69.3333333333333</v>
      </c>
      <c r="E13" s="8">
        <f t="shared" si="0"/>
        <v>34.6666666666667</v>
      </c>
      <c r="F13" s="8">
        <v>34.8</v>
      </c>
      <c r="G13" s="8">
        <v>53.5</v>
      </c>
      <c r="H13" s="8">
        <f t="shared" si="1"/>
        <v>88.3</v>
      </c>
      <c r="I13" s="8">
        <f t="shared" si="2"/>
        <v>44.15</v>
      </c>
      <c r="J13" s="8" t="s">
        <v>21</v>
      </c>
      <c r="K13" s="8">
        <f t="shared" si="3"/>
        <v>78.8166666666666</v>
      </c>
      <c r="L13" s="7">
        <v>9</v>
      </c>
      <c r="M13" s="7"/>
    </row>
    <row r="14" ht="24.95" customHeight="1" spans="1:13">
      <c r="A14" s="7">
        <v>10</v>
      </c>
      <c r="B14" s="7" t="s">
        <v>408</v>
      </c>
      <c r="C14" s="7" t="s">
        <v>409</v>
      </c>
      <c r="D14" s="8">
        <v>69.4</v>
      </c>
      <c r="E14" s="8">
        <f t="shared" si="0"/>
        <v>34.7</v>
      </c>
      <c r="F14" s="8">
        <v>34.1</v>
      </c>
      <c r="G14" s="8">
        <v>52.9</v>
      </c>
      <c r="H14" s="8">
        <f t="shared" si="1"/>
        <v>87</v>
      </c>
      <c r="I14" s="8">
        <f t="shared" si="2"/>
        <v>43.5</v>
      </c>
      <c r="J14" s="8" t="s">
        <v>21</v>
      </c>
      <c r="K14" s="8">
        <f t="shared" si="3"/>
        <v>78.2</v>
      </c>
      <c r="L14" s="7">
        <v>10</v>
      </c>
      <c r="M14" s="7"/>
    </row>
    <row r="15" ht="24.95" customHeight="1" spans="1:13">
      <c r="A15" s="7">
        <v>11</v>
      </c>
      <c r="B15" s="7" t="s">
        <v>410</v>
      </c>
      <c r="C15" s="7" t="s">
        <v>411</v>
      </c>
      <c r="D15" s="8">
        <v>72.7333333333333</v>
      </c>
      <c r="E15" s="8">
        <f t="shared" si="0"/>
        <v>36.3666666666667</v>
      </c>
      <c r="F15" s="8">
        <v>33.8</v>
      </c>
      <c r="G15" s="8">
        <v>46.6</v>
      </c>
      <c r="H15" s="8">
        <f t="shared" si="1"/>
        <v>80.4</v>
      </c>
      <c r="I15" s="8">
        <f t="shared" si="2"/>
        <v>40.2</v>
      </c>
      <c r="J15" s="8" t="s">
        <v>21</v>
      </c>
      <c r="K15" s="8">
        <f t="shared" si="3"/>
        <v>76.5666666666667</v>
      </c>
      <c r="L15" s="7">
        <v>11</v>
      </c>
      <c r="M15" s="7"/>
    </row>
    <row r="16" ht="24.95" customHeight="1" spans="1:13">
      <c r="A16" s="7">
        <v>12</v>
      </c>
      <c r="B16" s="7" t="s">
        <v>412</v>
      </c>
      <c r="C16" s="7" t="s">
        <v>413</v>
      </c>
      <c r="D16" s="8">
        <v>69.3333333333333</v>
      </c>
      <c r="E16" s="8">
        <f t="shared" si="0"/>
        <v>34.6666666666667</v>
      </c>
      <c r="F16" s="8">
        <v>31</v>
      </c>
      <c r="G16" s="8">
        <v>52.5</v>
      </c>
      <c r="H16" s="8">
        <f t="shared" si="1"/>
        <v>83.5</v>
      </c>
      <c r="I16" s="8">
        <f t="shared" si="2"/>
        <v>41.75</v>
      </c>
      <c r="J16" s="8" t="s">
        <v>21</v>
      </c>
      <c r="K16" s="8">
        <f t="shared" si="3"/>
        <v>76.4166666666667</v>
      </c>
      <c r="L16" s="7">
        <v>12</v>
      </c>
      <c r="M16" s="7"/>
    </row>
    <row r="17" ht="24.95" customHeight="1" spans="1:13">
      <c r="A17" s="7">
        <v>13</v>
      </c>
      <c r="B17" s="7" t="s">
        <v>414</v>
      </c>
      <c r="C17" s="7" t="s">
        <v>415</v>
      </c>
      <c r="D17" s="8">
        <v>68.7333333333333</v>
      </c>
      <c r="E17" s="8">
        <f t="shared" si="0"/>
        <v>34.3666666666667</v>
      </c>
      <c r="F17" s="8">
        <v>34.2</v>
      </c>
      <c r="G17" s="8">
        <v>49.7</v>
      </c>
      <c r="H17" s="8">
        <f t="shared" si="1"/>
        <v>83.9</v>
      </c>
      <c r="I17" s="8">
        <f t="shared" si="2"/>
        <v>41.95</v>
      </c>
      <c r="J17" s="8" t="s">
        <v>21</v>
      </c>
      <c r="K17" s="8">
        <f t="shared" si="3"/>
        <v>76.3166666666667</v>
      </c>
      <c r="L17" s="7">
        <v>13</v>
      </c>
      <c r="M17" s="7"/>
    </row>
    <row r="18" ht="24.95" customHeight="1" spans="1:13">
      <c r="A18" s="7">
        <v>14</v>
      </c>
      <c r="B18" s="7" t="s">
        <v>416</v>
      </c>
      <c r="C18" s="7" t="s">
        <v>417</v>
      </c>
      <c r="D18" s="8">
        <v>70.4</v>
      </c>
      <c r="E18" s="8">
        <f t="shared" si="0"/>
        <v>35.2</v>
      </c>
      <c r="F18" s="8">
        <v>29.6</v>
      </c>
      <c r="G18" s="8">
        <v>49</v>
      </c>
      <c r="H18" s="8">
        <f t="shared" si="1"/>
        <v>78.6</v>
      </c>
      <c r="I18" s="8">
        <f t="shared" si="2"/>
        <v>39.3</v>
      </c>
      <c r="J18" s="8" t="s">
        <v>21</v>
      </c>
      <c r="K18" s="8">
        <f t="shared" si="3"/>
        <v>74.5</v>
      </c>
      <c r="L18" s="7">
        <v>14</v>
      </c>
      <c r="M18" s="7"/>
    </row>
    <row r="19" ht="24.95" customHeight="1" spans="1:13">
      <c r="A19" s="7">
        <v>15</v>
      </c>
      <c r="B19" s="7" t="s">
        <v>418</v>
      </c>
      <c r="C19" s="7" t="s">
        <v>419</v>
      </c>
      <c r="D19" s="8">
        <v>69.8666666666667</v>
      </c>
      <c r="E19" s="8">
        <f t="shared" si="0"/>
        <v>34.9333333333334</v>
      </c>
      <c r="F19" s="8">
        <v>28.4</v>
      </c>
      <c r="G19" s="8">
        <v>48.9</v>
      </c>
      <c r="H19" s="8">
        <f t="shared" si="1"/>
        <v>77.3</v>
      </c>
      <c r="I19" s="8">
        <f t="shared" si="2"/>
        <v>38.65</v>
      </c>
      <c r="J19" s="8" t="s">
        <v>21</v>
      </c>
      <c r="K19" s="8">
        <f t="shared" si="3"/>
        <v>73.5833333333333</v>
      </c>
      <c r="L19" s="7">
        <v>15</v>
      </c>
      <c r="M19" s="7"/>
    </row>
  </sheetData>
  <sortState ref="A5:M19">
    <sortCondition ref="K5:K19" descending="1"/>
  </sortState>
  <mergeCells count="10">
    <mergeCell ref="A1:M1"/>
    <mergeCell ref="A2:C2"/>
    <mergeCell ref="D3:E3"/>
    <mergeCell ref="F3:J3"/>
    <mergeCell ref="A3:A4"/>
    <mergeCell ref="B3:B4"/>
    <mergeCell ref="C3:C4"/>
    <mergeCell ref="K3:K4"/>
    <mergeCell ref="L3:L4"/>
    <mergeCell ref="M3:M4"/>
  </mergeCells>
  <pageMargins left="0.75" right="0.6" top="0.409027777777778" bottom="0.609027777777778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3"/>
  <sheetViews>
    <sheetView workbookViewId="0">
      <selection activeCell="A5" sqref="A5:A14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8.375" customWidth="1"/>
    <col min="12" max="252" width="8" customWidth="1"/>
  </cols>
  <sheetData>
    <row r="1" ht="54.95" customHeight="1" spans="1:11">
      <c r="A1" s="10" t="s">
        <v>318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4.75" customHeight="1" spans="1:1">
      <c r="A2" t="s">
        <v>420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7" customHeight="1" spans="1:11">
      <c r="A5" s="7">
        <v>1</v>
      </c>
      <c r="B5" s="7" t="s">
        <v>421</v>
      </c>
      <c r="C5" s="7" t="s">
        <v>422</v>
      </c>
      <c r="D5" s="8">
        <v>72</v>
      </c>
      <c r="E5" s="8">
        <f t="shared" ref="E5:E14" si="0">D5*0.5</f>
        <v>36</v>
      </c>
      <c r="F5" s="8">
        <v>80.8</v>
      </c>
      <c r="G5" s="8">
        <f t="shared" ref="G5:G14" si="1">F5/2</f>
        <v>40.4</v>
      </c>
      <c r="H5" s="8" t="s">
        <v>21</v>
      </c>
      <c r="I5" s="8">
        <f t="shared" ref="I5:I14" si="2">E5+G5</f>
        <v>76.4</v>
      </c>
      <c r="J5" s="7">
        <v>1</v>
      </c>
      <c r="K5" s="7"/>
    </row>
    <row r="6" ht="27" customHeight="1" spans="1:11">
      <c r="A6" s="7">
        <v>2</v>
      </c>
      <c r="B6" s="7" t="s">
        <v>423</v>
      </c>
      <c r="C6" s="7" t="s">
        <v>424</v>
      </c>
      <c r="D6" s="8">
        <v>71.2</v>
      </c>
      <c r="E6" s="8">
        <f t="shared" si="0"/>
        <v>35.6</v>
      </c>
      <c r="F6" s="8">
        <v>81.2</v>
      </c>
      <c r="G6" s="8">
        <f t="shared" si="1"/>
        <v>40.6</v>
      </c>
      <c r="H6" s="8" t="s">
        <v>21</v>
      </c>
      <c r="I6" s="8">
        <f t="shared" si="2"/>
        <v>76.2</v>
      </c>
      <c r="J6" s="7">
        <v>2</v>
      </c>
      <c r="K6" s="7"/>
    </row>
    <row r="7" ht="27" customHeight="1" spans="1:11">
      <c r="A7" s="7">
        <v>3</v>
      </c>
      <c r="B7" s="7" t="s">
        <v>425</v>
      </c>
      <c r="C7" s="7" t="s">
        <v>426</v>
      </c>
      <c r="D7" s="8">
        <v>66.3333333333333</v>
      </c>
      <c r="E7" s="8">
        <f t="shared" si="0"/>
        <v>33.1666666666667</v>
      </c>
      <c r="F7" s="8">
        <v>85.8</v>
      </c>
      <c r="G7" s="8">
        <f t="shared" si="1"/>
        <v>42.9</v>
      </c>
      <c r="H7" s="8" t="s">
        <v>21</v>
      </c>
      <c r="I7" s="8">
        <f t="shared" si="2"/>
        <v>76.0666666666666</v>
      </c>
      <c r="J7" s="7">
        <v>3</v>
      </c>
      <c r="K7" s="7"/>
    </row>
    <row r="8" ht="27" customHeight="1" spans="1:11">
      <c r="A8" s="7">
        <v>4</v>
      </c>
      <c r="B8" s="7" t="s">
        <v>427</v>
      </c>
      <c r="C8" s="7" t="s">
        <v>428</v>
      </c>
      <c r="D8" s="8">
        <v>56.9333333333333</v>
      </c>
      <c r="E8" s="8">
        <f t="shared" si="0"/>
        <v>28.4666666666667</v>
      </c>
      <c r="F8" s="8">
        <v>89.8</v>
      </c>
      <c r="G8" s="8">
        <f t="shared" si="1"/>
        <v>44.9</v>
      </c>
      <c r="H8" s="8" t="s">
        <v>21</v>
      </c>
      <c r="I8" s="8">
        <f t="shared" si="2"/>
        <v>73.3666666666666</v>
      </c>
      <c r="J8" s="7">
        <v>4</v>
      </c>
      <c r="K8" s="7"/>
    </row>
    <row r="9" ht="27" customHeight="1" spans="1:11">
      <c r="A9" s="7">
        <v>5</v>
      </c>
      <c r="B9" s="7" t="s">
        <v>429</v>
      </c>
      <c r="C9" s="7" t="s">
        <v>430</v>
      </c>
      <c r="D9" s="8">
        <v>59.1333333333333</v>
      </c>
      <c r="E9" s="8">
        <f t="shared" si="0"/>
        <v>29.5666666666666</v>
      </c>
      <c r="F9" s="8">
        <v>87</v>
      </c>
      <c r="G9" s="8">
        <f t="shared" si="1"/>
        <v>43.5</v>
      </c>
      <c r="H9" s="8" t="s">
        <v>21</v>
      </c>
      <c r="I9" s="8">
        <f t="shared" si="2"/>
        <v>73.0666666666666</v>
      </c>
      <c r="J9" s="7">
        <v>5</v>
      </c>
      <c r="K9" s="7"/>
    </row>
    <row r="10" ht="27" customHeight="1" spans="1:11">
      <c r="A10" s="7">
        <v>6</v>
      </c>
      <c r="B10" s="7" t="s">
        <v>431</v>
      </c>
      <c r="C10" s="7" t="s">
        <v>432</v>
      </c>
      <c r="D10" s="8">
        <v>61.1333333333333</v>
      </c>
      <c r="E10" s="8">
        <f t="shared" si="0"/>
        <v>30.5666666666666</v>
      </c>
      <c r="F10" s="8">
        <v>84</v>
      </c>
      <c r="G10" s="8">
        <f t="shared" si="1"/>
        <v>42</v>
      </c>
      <c r="H10" s="8" t="s">
        <v>21</v>
      </c>
      <c r="I10" s="8">
        <f t="shared" si="2"/>
        <v>72.5666666666666</v>
      </c>
      <c r="J10" s="7">
        <v>6</v>
      </c>
      <c r="K10" s="7"/>
    </row>
    <row r="11" ht="27" customHeight="1" spans="1:11">
      <c r="A11" s="7">
        <v>7</v>
      </c>
      <c r="B11" s="7" t="s">
        <v>433</v>
      </c>
      <c r="C11" s="7" t="s">
        <v>434</v>
      </c>
      <c r="D11" s="8">
        <v>54.1333333333333</v>
      </c>
      <c r="E11" s="8">
        <f t="shared" si="0"/>
        <v>27.0666666666666</v>
      </c>
      <c r="F11" s="8">
        <v>85</v>
      </c>
      <c r="G11" s="8">
        <f t="shared" si="1"/>
        <v>42.5</v>
      </c>
      <c r="H11" s="8" t="s">
        <v>21</v>
      </c>
      <c r="I11" s="8">
        <f t="shared" si="2"/>
        <v>69.5666666666666</v>
      </c>
      <c r="J11" s="7">
        <v>7</v>
      </c>
      <c r="K11" s="7"/>
    </row>
    <row r="12" ht="27" customHeight="1" spans="1:11">
      <c r="A12" s="7">
        <v>8</v>
      </c>
      <c r="B12" s="7" t="s">
        <v>435</v>
      </c>
      <c r="C12" s="7" t="s">
        <v>436</v>
      </c>
      <c r="D12" s="8">
        <v>53.0666666666667</v>
      </c>
      <c r="E12" s="8">
        <f t="shared" si="0"/>
        <v>26.5333333333333</v>
      </c>
      <c r="F12" s="8">
        <v>78.6</v>
      </c>
      <c r="G12" s="8">
        <f t="shared" si="1"/>
        <v>39.3</v>
      </c>
      <c r="H12" s="8" t="s">
        <v>21</v>
      </c>
      <c r="I12" s="8">
        <f t="shared" si="2"/>
        <v>65.8333333333333</v>
      </c>
      <c r="J12" s="7">
        <v>8</v>
      </c>
      <c r="K12" s="7"/>
    </row>
    <row r="13" ht="27" customHeight="1" spans="1:11">
      <c r="A13" s="7">
        <v>9</v>
      </c>
      <c r="B13" s="7" t="s">
        <v>437</v>
      </c>
      <c r="C13" s="7" t="s">
        <v>438</v>
      </c>
      <c r="D13" s="8">
        <v>50.9333333333333</v>
      </c>
      <c r="E13" s="8">
        <f t="shared" si="0"/>
        <v>25.4666666666667</v>
      </c>
      <c r="F13" s="8">
        <v>77.2</v>
      </c>
      <c r="G13" s="8">
        <f t="shared" si="1"/>
        <v>38.6</v>
      </c>
      <c r="H13" s="8" t="s">
        <v>21</v>
      </c>
      <c r="I13" s="8">
        <f t="shared" si="2"/>
        <v>64.0666666666666</v>
      </c>
      <c r="J13" s="7">
        <v>9</v>
      </c>
      <c r="K13" s="7"/>
    </row>
    <row r="14" ht="27" customHeight="1" spans="1:11">
      <c r="A14" s="7">
        <v>10</v>
      </c>
      <c r="B14" s="7" t="s">
        <v>439</v>
      </c>
      <c r="C14" s="7" t="s">
        <v>440</v>
      </c>
      <c r="D14" s="8">
        <v>50.3333333333333</v>
      </c>
      <c r="E14" s="8">
        <f t="shared" si="0"/>
        <v>25.1666666666667</v>
      </c>
      <c r="F14" s="8">
        <v>0</v>
      </c>
      <c r="G14" s="8">
        <f t="shared" si="1"/>
        <v>0</v>
      </c>
      <c r="H14" s="8" t="s">
        <v>116</v>
      </c>
      <c r="I14" s="8">
        <f t="shared" si="2"/>
        <v>25.1666666666667</v>
      </c>
      <c r="J14" s="7">
        <v>10</v>
      </c>
      <c r="K14" s="7"/>
    </row>
    <row r="15" ht="50.1" customHeight="1"/>
    <row r="16" ht="50.1" customHeight="1"/>
    <row r="17" ht="50.1" customHeight="1"/>
    <row r="18" ht="50.1" customHeight="1"/>
    <row r="19" ht="50.1" customHeight="1"/>
    <row r="20" ht="50.1" customHeight="1"/>
    <row r="21" ht="50.1" customHeight="1"/>
    <row r="22" ht="50.1" customHeight="1"/>
    <row r="23" ht="50.1" customHeight="1"/>
    <row r="24" ht="50.1" customHeight="1"/>
    <row r="25" ht="50.1" customHeight="1"/>
    <row r="26" ht="50.1" customHeight="1"/>
    <row r="27" ht="50.1" customHeight="1"/>
    <row r="28" ht="50.1" customHeight="1"/>
    <row r="29" ht="45" customHeight="1"/>
    <row r="30" ht="45" customHeight="1"/>
    <row r="31" ht="45" customHeight="1"/>
    <row r="32" ht="45" customHeight="1"/>
    <row r="33" ht="45" customHeight="1"/>
  </sheetData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75" right="0.309027777777778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16"/>
  <sheetViews>
    <sheetView workbookViewId="0">
      <selection activeCell="A5" sqref="A5:A16"/>
    </sheetView>
  </sheetViews>
  <sheetFormatPr defaultColWidth="9" defaultRowHeight="14.25"/>
  <cols>
    <col min="1" max="1" width="3.875" customWidth="1"/>
    <col min="2" max="2" width="12" customWidth="1"/>
    <col min="3" max="3" width="6.375" customWidth="1"/>
    <col min="4" max="4" width="7.5" customWidth="1"/>
    <col min="5" max="5" width="9.5" customWidth="1"/>
    <col min="6" max="6" width="7.5" customWidth="1"/>
    <col min="7" max="7" width="10" customWidth="1"/>
    <col min="8" max="8" width="6.125" customWidth="1"/>
    <col min="9" max="9" width="7.375" customWidth="1"/>
    <col min="10" max="10" width="5.5" customWidth="1"/>
    <col min="11" max="11" width="7.875" customWidth="1"/>
    <col min="12" max="252" width="8" customWidth="1"/>
  </cols>
  <sheetData>
    <row r="1" ht="54.95" customHeight="1" spans="1:11">
      <c r="A1" s="19" t="s">
        <v>441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27" customHeight="1" spans="1:1">
      <c r="A2" t="s">
        <v>442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6.1" customHeight="1" spans="1:11">
      <c r="A5" s="7">
        <v>1</v>
      </c>
      <c r="B5" s="7" t="s">
        <v>443</v>
      </c>
      <c r="C5" s="7" t="s">
        <v>444</v>
      </c>
      <c r="D5" s="8">
        <v>73.8666666666667</v>
      </c>
      <c r="E5" s="8">
        <f t="shared" ref="E5:E16" si="0">D5/2</f>
        <v>36.9333333333334</v>
      </c>
      <c r="F5" s="8">
        <v>88.62</v>
      </c>
      <c r="G5" s="8">
        <f t="shared" ref="G5:G16" si="1">F5/2</f>
        <v>44.31</v>
      </c>
      <c r="H5" s="8" t="s">
        <v>21</v>
      </c>
      <c r="I5" s="8">
        <f t="shared" ref="I5:I16" si="2">E5+G5</f>
        <v>81.2433333333334</v>
      </c>
      <c r="J5" s="7">
        <v>1</v>
      </c>
      <c r="K5" s="7"/>
    </row>
    <row r="6" ht="26.1" customHeight="1" spans="1:11">
      <c r="A6" s="7">
        <v>2</v>
      </c>
      <c r="B6" s="7" t="s">
        <v>445</v>
      </c>
      <c r="C6" s="7" t="s">
        <v>446</v>
      </c>
      <c r="D6" s="8">
        <v>73</v>
      </c>
      <c r="E6" s="8">
        <f t="shared" si="0"/>
        <v>36.5</v>
      </c>
      <c r="F6" s="8">
        <v>87.8</v>
      </c>
      <c r="G6" s="8">
        <f t="shared" si="1"/>
        <v>43.9</v>
      </c>
      <c r="H6" s="8" t="s">
        <v>21</v>
      </c>
      <c r="I6" s="8">
        <f t="shared" si="2"/>
        <v>80.4</v>
      </c>
      <c r="J6" s="7">
        <v>2</v>
      </c>
      <c r="K6" s="7"/>
    </row>
    <row r="7" ht="26.1" customHeight="1" spans="1:11">
      <c r="A7" s="7">
        <v>3</v>
      </c>
      <c r="B7" s="7" t="s">
        <v>447</v>
      </c>
      <c r="C7" s="7" t="s">
        <v>448</v>
      </c>
      <c r="D7" s="8">
        <v>67.8</v>
      </c>
      <c r="E7" s="8">
        <f t="shared" si="0"/>
        <v>33.9</v>
      </c>
      <c r="F7" s="8">
        <v>89.84</v>
      </c>
      <c r="G7" s="8">
        <f t="shared" si="1"/>
        <v>44.92</v>
      </c>
      <c r="H7" s="8" t="s">
        <v>21</v>
      </c>
      <c r="I7" s="8">
        <f t="shared" si="2"/>
        <v>78.82</v>
      </c>
      <c r="J7" s="7">
        <v>3</v>
      </c>
      <c r="K7" s="7"/>
    </row>
    <row r="8" ht="26.1" customHeight="1" spans="1:11">
      <c r="A8" s="7">
        <v>4</v>
      </c>
      <c r="B8" s="7" t="s">
        <v>449</v>
      </c>
      <c r="C8" s="7" t="s">
        <v>450</v>
      </c>
      <c r="D8" s="8">
        <v>66.8</v>
      </c>
      <c r="E8" s="8">
        <f t="shared" si="0"/>
        <v>33.4</v>
      </c>
      <c r="F8" s="8">
        <v>89.02</v>
      </c>
      <c r="G8" s="8">
        <f t="shared" si="1"/>
        <v>44.51</v>
      </c>
      <c r="H8" s="8" t="s">
        <v>21</v>
      </c>
      <c r="I8" s="8">
        <f t="shared" si="2"/>
        <v>77.91</v>
      </c>
      <c r="J8" s="7">
        <v>4</v>
      </c>
      <c r="K8" s="7"/>
    </row>
    <row r="9" ht="26.1" customHeight="1" spans="1:11">
      <c r="A9" s="7">
        <v>5</v>
      </c>
      <c r="B9" s="7" t="s">
        <v>451</v>
      </c>
      <c r="C9" s="7" t="s">
        <v>452</v>
      </c>
      <c r="D9" s="8">
        <v>69.0666666666667</v>
      </c>
      <c r="E9" s="8">
        <f t="shared" si="0"/>
        <v>34.5333333333334</v>
      </c>
      <c r="F9" s="8">
        <v>85.3</v>
      </c>
      <c r="G9" s="8">
        <f t="shared" si="1"/>
        <v>42.65</v>
      </c>
      <c r="H9" s="8" t="s">
        <v>21</v>
      </c>
      <c r="I9" s="8">
        <f t="shared" si="2"/>
        <v>77.1833333333334</v>
      </c>
      <c r="J9" s="7">
        <v>5</v>
      </c>
      <c r="K9" s="7"/>
    </row>
    <row r="10" ht="26.1" customHeight="1" spans="1:11">
      <c r="A10" s="7">
        <v>6</v>
      </c>
      <c r="B10" s="7" t="s">
        <v>453</v>
      </c>
      <c r="C10" s="7" t="s">
        <v>454</v>
      </c>
      <c r="D10" s="8">
        <v>63.8666666666667</v>
      </c>
      <c r="E10" s="8">
        <f t="shared" si="0"/>
        <v>31.9333333333334</v>
      </c>
      <c r="F10" s="8">
        <v>88.8</v>
      </c>
      <c r="G10" s="8">
        <f t="shared" si="1"/>
        <v>44.4</v>
      </c>
      <c r="H10" s="8" t="s">
        <v>21</v>
      </c>
      <c r="I10" s="8">
        <f t="shared" si="2"/>
        <v>76.3333333333333</v>
      </c>
      <c r="J10" s="7">
        <v>6</v>
      </c>
      <c r="K10" s="7"/>
    </row>
    <row r="11" ht="26.1" customHeight="1" spans="1:11">
      <c r="A11" s="7">
        <v>7</v>
      </c>
      <c r="B11" s="7" t="s">
        <v>455</v>
      </c>
      <c r="C11" s="7" t="s">
        <v>456</v>
      </c>
      <c r="D11" s="8">
        <v>63.2666666666667</v>
      </c>
      <c r="E11" s="8">
        <f t="shared" si="0"/>
        <v>31.6333333333334</v>
      </c>
      <c r="F11" s="8">
        <v>85.48</v>
      </c>
      <c r="G11" s="8">
        <f t="shared" si="1"/>
        <v>42.74</v>
      </c>
      <c r="H11" s="8" t="s">
        <v>21</v>
      </c>
      <c r="I11" s="8">
        <f t="shared" si="2"/>
        <v>74.3733333333333</v>
      </c>
      <c r="J11" s="7">
        <v>7</v>
      </c>
      <c r="K11" s="7"/>
    </row>
    <row r="12" ht="26.1" customHeight="1" spans="1:11">
      <c r="A12" s="7">
        <v>8</v>
      </c>
      <c r="B12" s="7" t="s">
        <v>457</v>
      </c>
      <c r="C12" s="7" t="s">
        <v>458</v>
      </c>
      <c r="D12" s="8">
        <v>61.5333333333333</v>
      </c>
      <c r="E12" s="8">
        <f t="shared" si="0"/>
        <v>30.7666666666667</v>
      </c>
      <c r="F12" s="8">
        <v>83.1</v>
      </c>
      <c r="G12" s="8">
        <f t="shared" si="1"/>
        <v>41.55</v>
      </c>
      <c r="H12" s="8" t="s">
        <v>21</v>
      </c>
      <c r="I12" s="8">
        <f t="shared" si="2"/>
        <v>72.3166666666666</v>
      </c>
      <c r="J12" s="7">
        <v>8</v>
      </c>
      <c r="K12" s="7"/>
    </row>
    <row r="13" ht="26.1" customHeight="1" spans="1:11">
      <c r="A13" s="7">
        <v>9</v>
      </c>
      <c r="B13" s="7" t="s">
        <v>459</v>
      </c>
      <c r="C13" s="7" t="s">
        <v>460</v>
      </c>
      <c r="D13" s="8">
        <v>62.2</v>
      </c>
      <c r="E13" s="8">
        <f t="shared" si="0"/>
        <v>31.1</v>
      </c>
      <c r="F13" s="8">
        <v>78.72</v>
      </c>
      <c r="G13" s="8">
        <f t="shared" si="1"/>
        <v>39.36</v>
      </c>
      <c r="H13" s="8" t="s">
        <v>21</v>
      </c>
      <c r="I13" s="8">
        <f t="shared" si="2"/>
        <v>70.46</v>
      </c>
      <c r="J13" s="7">
        <v>9</v>
      </c>
      <c r="K13" s="7"/>
    </row>
    <row r="14" ht="26.1" customHeight="1" spans="1:11">
      <c r="A14" s="7">
        <v>10</v>
      </c>
      <c r="B14" s="7" t="s">
        <v>461</v>
      </c>
      <c r="C14" s="7" t="s">
        <v>462</v>
      </c>
      <c r="D14" s="8">
        <v>56.8666666666667</v>
      </c>
      <c r="E14" s="8">
        <f t="shared" si="0"/>
        <v>28.4333333333334</v>
      </c>
      <c r="F14" s="8">
        <v>75.66</v>
      </c>
      <c r="G14" s="8">
        <f t="shared" si="1"/>
        <v>37.83</v>
      </c>
      <c r="H14" s="8" t="s">
        <v>21</v>
      </c>
      <c r="I14" s="8">
        <f t="shared" si="2"/>
        <v>66.2633333333333</v>
      </c>
      <c r="J14" s="7">
        <v>10</v>
      </c>
      <c r="K14" s="7"/>
    </row>
    <row r="15" ht="26.1" customHeight="1" spans="1:11">
      <c r="A15" s="7">
        <v>11</v>
      </c>
      <c r="B15" s="7" t="s">
        <v>463</v>
      </c>
      <c r="C15" s="7" t="s">
        <v>464</v>
      </c>
      <c r="D15" s="8">
        <v>68.4666666666667</v>
      </c>
      <c r="E15" s="8">
        <f t="shared" si="0"/>
        <v>34.2333333333333</v>
      </c>
      <c r="F15" s="8">
        <v>0</v>
      </c>
      <c r="G15" s="8">
        <f t="shared" si="1"/>
        <v>0</v>
      </c>
      <c r="H15" s="8" t="s">
        <v>116</v>
      </c>
      <c r="I15" s="8">
        <f t="shared" si="2"/>
        <v>34.2333333333333</v>
      </c>
      <c r="J15" s="7">
        <v>11</v>
      </c>
      <c r="K15" s="7"/>
    </row>
    <row r="16" ht="26.1" customHeight="1" spans="1:11">
      <c r="A16" s="7">
        <v>12</v>
      </c>
      <c r="B16" s="7" t="s">
        <v>465</v>
      </c>
      <c r="C16" s="7" t="s">
        <v>466</v>
      </c>
      <c r="D16" s="8">
        <v>60.1333333333333</v>
      </c>
      <c r="E16" s="8">
        <f t="shared" si="0"/>
        <v>30.0666666666666</v>
      </c>
      <c r="F16" s="8">
        <v>0</v>
      </c>
      <c r="G16" s="8">
        <f t="shared" si="1"/>
        <v>0</v>
      </c>
      <c r="H16" s="8" t="s">
        <v>116</v>
      </c>
      <c r="I16" s="8">
        <f t="shared" si="2"/>
        <v>30.0666666666666</v>
      </c>
      <c r="J16" s="7">
        <v>12</v>
      </c>
      <c r="K16" s="7"/>
    </row>
  </sheetData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75" right="0.309027777777778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29"/>
  <sheetViews>
    <sheetView workbookViewId="0">
      <selection activeCell="A5" sqref="A5:A11"/>
    </sheetView>
  </sheetViews>
  <sheetFormatPr defaultColWidth="9" defaultRowHeight="14.25"/>
  <cols>
    <col min="1" max="1" width="4.25" customWidth="1"/>
    <col min="2" max="2" width="12" customWidth="1"/>
    <col min="3" max="3" width="6.375" customWidth="1"/>
    <col min="4" max="4" width="7.5" customWidth="1"/>
    <col min="5" max="5" width="9.5" customWidth="1"/>
    <col min="6" max="6" width="8" customWidth="1"/>
    <col min="7" max="9" width="6.75" customWidth="1"/>
    <col min="10" max="10" width="5.5" customWidth="1"/>
    <col min="11" max="11" width="8.375" customWidth="1"/>
    <col min="12" max="252" width="8" customWidth="1"/>
  </cols>
  <sheetData>
    <row r="1" ht="54.95" customHeight="1" spans="1:11">
      <c r="A1" s="10" t="s">
        <v>467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4.75" customHeight="1" spans="1:1">
      <c r="A2" t="s">
        <v>468</v>
      </c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</row>
    <row r="4" ht="45" customHeight="1" spans="1:11">
      <c r="A4" s="6"/>
      <c r="B4" s="6"/>
      <c r="C4" s="6"/>
      <c r="D4" s="6" t="s">
        <v>10</v>
      </c>
      <c r="E4" s="6" t="s">
        <v>11</v>
      </c>
      <c r="F4" s="6" t="s">
        <v>10</v>
      </c>
      <c r="G4" s="6" t="s">
        <v>11</v>
      </c>
      <c r="H4" s="6" t="s">
        <v>18</v>
      </c>
      <c r="I4" s="6"/>
      <c r="J4" s="6"/>
      <c r="K4" s="6"/>
    </row>
    <row r="5" ht="24.95" customHeight="1" spans="1:11">
      <c r="A5" s="7">
        <v>1</v>
      </c>
      <c r="B5" s="7" t="s">
        <v>469</v>
      </c>
      <c r="C5" s="7" t="s">
        <v>470</v>
      </c>
      <c r="D5" s="8">
        <v>80.5333333333333</v>
      </c>
      <c r="E5" s="8">
        <f t="shared" ref="E5:E11" si="0">D5*0.5</f>
        <v>40.2666666666667</v>
      </c>
      <c r="F5" s="8">
        <v>83.32</v>
      </c>
      <c r="G5" s="8">
        <f t="shared" ref="G5:G11" si="1">F5/2</f>
        <v>41.66</v>
      </c>
      <c r="H5" s="8" t="s">
        <v>21</v>
      </c>
      <c r="I5" s="8">
        <f t="shared" ref="I5:I11" si="2">E5+G5</f>
        <v>81.9266666666666</v>
      </c>
      <c r="J5" s="7">
        <v>1</v>
      </c>
      <c r="K5" s="18"/>
    </row>
    <row r="6" ht="24.95" customHeight="1" spans="1:11">
      <c r="A6" s="7">
        <v>2</v>
      </c>
      <c r="B6" s="7" t="s">
        <v>471</v>
      </c>
      <c r="C6" s="7" t="s">
        <v>472</v>
      </c>
      <c r="D6" s="8">
        <v>66.7333333333333</v>
      </c>
      <c r="E6" s="8">
        <f t="shared" si="0"/>
        <v>33.3666666666667</v>
      </c>
      <c r="F6" s="8">
        <v>83.98</v>
      </c>
      <c r="G6" s="8">
        <f t="shared" si="1"/>
        <v>41.99</v>
      </c>
      <c r="H6" s="8" t="s">
        <v>21</v>
      </c>
      <c r="I6" s="8">
        <f t="shared" si="2"/>
        <v>75.3566666666667</v>
      </c>
      <c r="J6" s="7">
        <v>2</v>
      </c>
      <c r="K6" s="18"/>
    </row>
    <row r="7" ht="24.95" customHeight="1" spans="1:11">
      <c r="A7" s="7">
        <v>3</v>
      </c>
      <c r="B7" s="7" t="s">
        <v>473</v>
      </c>
      <c r="C7" s="7" t="s">
        <v>474</v>
      </c>
      <c r="D7" s="8">
        <v>69.4</v>
      </c>
      <c r="E7" s="8">
        <f t="shared" si="0"/>
        <v>34.7</v>
      </c>
      <c r="F7" s="8">
        <v>80.78</v>
      </c>
      <c r="G7" s="8">
        <f t="shared" si="1"/>
        <v>40.39</v>
      </c>
      <c r="H7" s="8" t="s">
        <v>21</v>
      </c>
      <c r="I7" s="8">
        <f t="shared" si="2"/>
        <v>75.09</v>
      </c>
      <c r="J7" s="7">
        <v>3</v>
      </c>
      <c r="K7" s="18"/>
    </row>
    <row r="8" ht="24.95" customHeight="1" spans="1:11">
      <c r="A8" s="7">
        <v>4</v>
      </c>
      <c r="B8" s="7" t="s">
        <v>475</v>
      </c>
      <c r="C8" s="7" t="s">
        <v>476</v>
      </c>
      <c r="D8" s="8">
        <v>65.4666666666667</v>
      </c>
      <c r="E8" s="8">
        <f t="shared" si="0"/>
        <v>32.7333333333333</v>
      </c>
      <c r="F8" s="8">
        <v>81.78</v>
      </c>
      <c r="G8" s="8">
        <f t="shared" si="1"/>
        <v>40.89</v>
      </c>
      <c r="H8" s="8" t="s">
        <v>21</v>
      </c>
      <c r="I8" s="8">
        <f t="shared" si="2"/>
        <v>73.6233333333333</v>
      </c>
      <c r="J8" s="7">
        <v>4</v>
      </c>
      <c r="K8" s="7"/>
    </row>
    <row r="9" ht="24.95" customHeight="1" spans="1:11">
      <c r="A9" s="7">
        <v>5</v>
      </c>
      <c r="B9" s="7" t="s">
        <v>477</v>
      </c>
      <c r="C9" s="7" t="s">
        <v>478</v>
      </c>
      <c r="D9" s="8">
        <v>58.3333333333333</v>
      </c>
      <c r="E9" s="8">
        <f t="shared" si="0"/>
        <v>29.1666666666667</v>
      </c>
      <c r="F9" s="8">
        <v>77.58</v>
      </c>
      <c r="G9" s="8">
        <f t="shared" si="1"/>
        <v>38.79</v>
      </c>
      <c r="H9" s="8" t="s">
        <v>21</v>
      </c>
      <c r="I9" s="8">
        <f t="shared" si="2"/>
        <v>67.9566666666666</v>
      </c>
      <c r="J9" s="7">
        <v>5</v>
      </c>
      <c r="K9" s="7"/>
    </row>
    <row r="10" ht="24.95" customHeight="1" spans="1:11">
      <c r="A10" s="7">
        <v>6</v>
      </c>
      <c r="B10" s="7" t="s">
        <v>479</v>
      </c>
      <c r="C10" s="7" t="s">
        <v>480</v>
      </c>
      <c r="D10" s="8">
        <v>49.8666666666667</v>
      </c>
      <c r="E10" s="8">
        <f t="shared" si="0"/>
        <v>24.9333333333334</v>
      </c>
      <c r="F10" s="8">
        <v>82.74</v>
      </c>
      <c r="G10" s="8">
        <f t="shared" si="1"/>
        <v>41.37</v>
      </c>
      <c r="H10" s="8" t="s">
        <v>21</v>
      </c>
      <c r="I10" s="8">
        <f t="shared" si="2"/>
        <v>66.3033333333333</v>
      </c>
      <c r="J10" s="7">
        <v>6</v>
      </c>
      <c r="K10" s="7"/>
    </row>
    <row r="11" ht="24.95" customHeight="1" spans="1:11">
      <c r="A11" s="7">
        <v>7</v>
      </c>
      <c r="B11" s="7" t="s">
        <v>481</v>
      </c>
      <c r="C11" s="7" t="s">
        <v>482</v>
      </c>
      <c r="D11" s="8">
        <v>52.2666666666667</v>
      </c>
      <c r="E11" s="8">
        <f t="shared" si="0"/>
        <v>26.1333333333334</v>
      </c>
      <c r="F11" s="8">
        <v>80.12</v>
      </c>
      <c r="G11" s="8">
        <f t="shared" si="1"/>
        <v>40.06</v>
      </c>
      <c r="H11" s="8" t="s">
        <v>21</v>
      </c>
      <c r="I11" s="8">
        <f t="shared" si="2"/>
        <v>66.1933333333334</v>
      </c>
      <c r="J11" s="7">
        <v>7</v>
      </c>
      <c r="K11" s="7"/>
    </row>
    <row r="12" ht="50.1" customHeight="1"/>
    <row r="13" ht="50.1" customHeight="1"/>
    <row r="14" ht="50.1" customHeight="1"/>
    <row r="15" ht="50.1" customHeight="1"/>
    <row r="16" ht="50.1" customHeight="1"/>
    <row r="17" ht="50.1" customHeight="1"/>
    <row r="18" ht="50.1" customHeight="1"/>
    <row r="19" ht="50.1" customHeight="1"/>
    <row r="20" ht="50.1" customHeight="1"/>
    <row r="21" ht="50.1" customHeight="1"/>
    <row r="22" ht="50.1" customHeight="1"/>
    <row r="23" ht="50.1" customHeight="1"/>
    <row r="24" ht="50.1" customHeight="1"/>
    <row r="25" ht="45" customHeight="1"/>
    <row r="26" ht="45" customHeight="1"/>
    <row r="27" ht="45" customHeight="1"/>
    <row r="28" ht="45" customHeight="1"/>
    <row r="29" ht="45" customHeight="1"/>
  </sheetData>
  <mergeCells count="10">
    <mergeCell ref="A1:K1"/>
    <mergeCell ref="A2:C2"/>
    <mergeCell ref="D3:E3"/>
    <mergeCell ref="F3:H3"/>
    <mergeCell ref="A3:A4"/>
    <mergeCell ref="B3:B4"/>
    <mergeCell ref="C3:C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幼儿教育</vt:lpstr>
      <vt:lpstr>小学语文</vt:lpstr>
      <vt:lpstr>小学数学</vt:lpstr>
      <vt:lpstr>小学英语</vt:lpstr>
      <vt:lpstr>小学音乐</vt:lpstr>
      <vt:lpstr>小学美术</vt:lpstr>
      <vt:lpstr>小学体育</vt:lpstr>
      <vt:lpstr>小学信息技术</vt:lpstr>
      <vt:lpstr>小学心理健康</vt:lpstr>
      <vt:lpstr>高中语文</vt:lpstr>
      <vt:lpstr>高中数学</vt:lpstr>
      <vt:lpstr>高中地理</vt:lpstr>
      <vt:lpstr>高中英语</vt:lpstr>
      <vt:lpstr>高中化学</vt:lpstr>
      <vt:lpstr>高中生物</vt:lpstr>
      <vt:lpstr>高中音乐</vt:lpstr>
      <vt:lpstr>特教</vt:lpstr>
      <vt:lpstr>特教（数学）</vt:lpstr>
      <vt:lpstr>专门岗位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阳仔</cp:lastModifiedBy>
  <cp:revision>1</cp:revision>
  <dcterms:created xsi:type="dcterms:W3CDTF">2016-05-19T06:25:00Z</dcterms:created>
  <cp:lastPrinted>2019-06-05T12:01:00Z</cp:lastPrinted>
  <dcterms:modified xsi:type="dcterms:W3CDTF">2019-06-10T00:57:36Z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