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735"/>
  </bookViews>
  <sheets>
    <sheet name="小语（一）" sheetId="26" r:id="rId1"/>
    <sheet name="美术" sheetId="18" r:id="rId2"/>
    <sheet name="信息技术" sheetId="25" r:id="rId3"/>
    <sheet name="幼儿园" sheetId="10" r:id="rId4"/>
  </sheets>
  <definedNames>
    <definedName name="_xlnm.Print_Titles" localSheetId="0">'小语（一）'!$3:$4</definedName>
    <definedName name="_xlnm.Print_Titles" localSheetId="3">幼儿园!$3:$5</definedName>
  </definedNames>
  <calcPr calcId="125725"/>
</workbook>
</file>

<file path=xl/calcChain.xml><?xml version="1.0" encoding="utf-8"?>
<calcChain xmlns="http://schemas.openxmlformats.org/spreadsheetml/2006/main">
  <c r="N7" i="10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1"/>
  <c r="N32"/>
  <c r="N34"/>
  <c r="N35"/>
  <c r="N36"/>
  <c r="N38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1"/>
  <c r="L32"/>
  <c r="L34"/>
  <c r="L35"/>
  <c r="L36"/>
  <c r="L3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O31" s="1"/>
  <c r="P31" s="1"/>
  <c r="F32"/>
  <c r="O32" s="1"/>
  <c r="P32" s="1"/>
  <c r="F34"/>
  <c r="O34" s="1"/>
  <c r="P34" s="1"/>
  <c r="F35"/>
  <c r="O35" s="1"/>
  <c r="P35" s="1"/>
  <c r="F36"/>
  <c r="O36" s="1"/>
  <c r="P36" s="1"/>
  <c r="F38"/>
  <c r="O38" s="1"/>
  <c r="P38" s="1"/>
  <c r="N6"/>
  <c r="L6"/>
  <c r="F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1"/>
  <c r="J32"/>
  <c r="J34"/>
  <c r="J35"/>
  <c r="J36"/>
  <c r="J3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34"/>
  <c r="H35"/>
  <c r="H36"/>
  <c r="H38"/>
  <c r="H6"/>
  <c r="F43" i="26"/>
  <c r="F42"/>
  <c r="F41"/>
  <c r="F40"/>
  <c r="F39"/>
  <c r="F38"/>
  <c r="F37"/>
  <c r="F36"/>
  <c r="F35"/>
  <c r="F34"/>
  <c r="F33"/>
  <c r="F31"/>
  <c r="F32"/>
  <c r="F30"/>
  <c r="F28"/>
  <c r="F29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J6" i="10"/>
  <c r="O8" l="1"/>
  <c r="P8" s="1"/>
  <c r="O6"/>
  <c r="P6" s="1"/>
  <c r="O20"/>
  <c r="P20" s="1"/>
  <c r="O28"/>
  <c r="P28" s="1"/>
  <c r="O26"/>
  <c r="P26" s="1"/>
  <c r="O24"/>
  <c r="P24" s="1"/>
  <c r="O22"/>
  <c r="P22" s="1"/>
  <c r="O18"/>
  <c r="P18" s="1"/>
  <c r="O16"/>
  <c r="P16" s="1"/>
  <c r="O14"/>
  <c r="P14" s="1"/>
  <c r="O12"/>
  <c r="P12" s="1"/>
  <c r="O10"/>
  <c r="P10" s="1"/>
  <c r="O29"/>
  <c r="P29" s="1"/>
  <c r="O27"/>
  <c r="P27" s="1"/>
  <c r="O25"/>
  <c r="P25" s="1"/>
  <c r="O23"/>
  <c r="P23" s="1"/>
  <c r="O21"/>
  <c r="P21" s="1"/>
  <c r="O19"/>
  <c r="P19" s="1"/>
  <c r="O17"/>
  <c r="P17" s="1"/>
  <c r="O15"/>
  <c r="P15" s="1"/>
  <c r="O13"/>
  <c r="P13" s="1"/>
  <c r="O11"/>
  <c r="P11" s="1"/>
  <c r="O9"/>
  <c r="P9" s="1"/>
  <c r="O7"/>
  <c r="P7" s="1"/>
  <c r="F6" i="25"/>
  <c r="F7"/>
  <c r="F5"/>
  <c r="F5" i="18" l="1"/>
  <c r="F6"/>
  <c r="F7"/>
  <c r="F8"/>
  <c r="F9"/>
  <c r="F10"/>
</calcChain>
</file>

<file path=xl/sharedStrings.xml><?xml version="1.0" encoding="utf-8"?>
<sst xmlns="http://schemas.openxmlformats.org/spreadsheetml/2006/main" count="313" uniqueCount="197">
  <si>
    <t>姓名</t>
  </si>
  <si>
    <t>性别</t>
  </si>
  <si>
    <t>男</t>
  </si>
  <si>
    <t>女</t>
  </si>
  <si>
    <t>准考证号</t>
  </si>
  <si>
    <t>备注</t>
  </si>
  <si>
    <t>参加体检</t>
    <phoneticPr fontId="1" type="noConversion"/>
  </si>
  <si>
    <t>合计总分（笔试总成绩的50%+面试成绩的50%）</t>
  </si>
  <si>
    <r>
      <rPr>
        <b/>
        <u/>
        <sz val="14"/>
        <rFont val="宋体"/>
        <family val="3"/>
        <charset val="134"/>
      </rPr>
      <t xml:space="preserve">  小学美术 </t>
    </r>
    <r>
      <rPr>
        <b/>
        <sz val="14"/>
        <rFont val="宋体"/>
        <family val="3"/>
        <charset val="134"/>
      </rPr>
      <t>学科</t>
    </r>
    <phoneticPr fontId="5" type="noConversion"/>
  </si>
  <si>
    <t>681819103075</t>
  </si>
  <si>
    <t>詹録莎</t>
  </si>
  <si>
    <t>681819103129</t>
  </si>
  <si>
    <t>陈欣欣</t>
  </si>
  <si>
    <t>681819103225</t>
  </si>
  <si>
    <t>章梦玲</t>
  </si>
  <si>
    <t>681819103080</t>
  </si>
  <si>
    <t>李丽琴</t>
  </si>
  <si>
    <t>681819103184</t>
  </si>
  <si>
    <t>681819103186</t>
  </si>
  <si>
    <t>黄雅薇</t>
  </si>
  <si>
    <r>
      <rPr>
        <b/>
        <u/>
        <sz val="14"/>
        <rFont val="宋体"/>
        <family val="3"/>
        <charset val="134"/>
      </rPr>
      <t xml:space="preserve">  小学信息技术 </t>
    </r>
    <r>
      <rPr>
        <b/>
        <sz val="14"/>
        <rFont val="宋体"/>
        <family val="3"/>
        <charset val="134"/>
      </rPr>
      <t>学科</t>
    </r>
    <phoneticPr fontId="5" type="noConversion"/>
  </si>
  <si>
    <t>682019103425</t>
  </si>
  <si>
    <t>徐绿华</t>
  </si>
  <si>
    <t>682019103428</t>
  </si>
  <si>
    <t>赖群英</t>
  </si>
  <si>
    <t>682019103411</t>
  </si>
  <si>
    <t>黄佳敏</t>
  </si>
  <si>
    <r>
      <t>岗位：幼儿园教师</t>
    </r>
    <r>
      <rPr>
        <b/>
        <sz val="14"/>
        <rFont val="Arial"/>
        <family val="2"/>
      </rPr>
      <t/>
    </r>
    <phoneticPr fontId="15" type="noConversion"/>
  </si>
  <si>
    <t>686119100635</t>
  </si>
  <si>
    <t>686119101046</t>
  </si>
  <si>
    <t>林珊珊</t>
  </si>
  <si>
    <t>686119100395</t>
  </si>
  <si>
    <t>吴笑平</t>
  </si>
  <si>
    <t>686119100157</t>
  </si>
  <si>
    <t>陈慧洁</t>
  </si>
  <si>
    <t>686119100493</t>
  </si>
  <si>
    <t>吴诗涵</t>
  </si>
  <si>
    <t>686119100439</t>
  </si>
  <si>
    <t>谢丽萍</t>
  </si>
  <si>
    <t>686119100729</t>
  </si>
  <si>
    <t>陈霏霏</t>
  </si>
  <si>
    <t>686119100574</t>
  </si>
  <si>
    <t>兰荷金</t>
  </si>
  <si>
    <t>686119100024</t>
  </si>
  <si>
    <t>邓培培</t>
  </si>
  <si>
    <t>686119101126</t>
  </si>
  <si>
    <t>吴玉玲</t>
  </si>
  <si>
    <t>686119100418</t>
  </si>
  <si>
    <t>686119100744</t>
  </si>
  <si>
    <t>丘倩涵</t>
  </si>
  <si>
    <t>686119101288</t>
  </si>
  <si>
    <t>曹惠娟</t>
  </si>
  <si>
    <t>686119100818</t>
  </si>
  <si>
    <t>686119100073</t>
  </si>
  <si>
    <t>饶敏慧</t>
  </si>
  <si>
    <t>686119101357</t>
  </si>
  <si>
    <t>谢佳萍</t>
  </si>
  <si>
    <t>686119100344</t>
  </si>
  <si>
    <t>赖梦洁</t>
  </si>
  <si>
    <t>686119101217</t>
  </si>
  <si>
    <t>686119100960</t>
  </si>
  <si>
    <t>686119100591</t>
  </si>
  <si>
    <t>卓燕儿</t>
  </si>
  <si>
    <t>686119100222</t>
  </si>
  <si>
    <t>杨雯婷</t>
  </si>
  <si>
    <t>686119100908</t>
  </si>
  <si>
    <t>黄雪琼</t>
  </si>
  <si>
    <t>686119100542</t>
  </si>
  <si>
    <t>丘丽云</t>
  </si>
  <si>
    <t>686119100462</t>
  </si>
  <si>
    <t>宋玲玲</t>
  </si>
  <si>
    <t>686119100756</t>
  </si>
  <si>
    <t>连艺海</t>
  </si>
  <si>
    <t>686119100269</t>
  </si>
  <si>
    <t>章增镕</t>
  </si>
  <si>
    <t>686119100898</t>
  </si>
  <si>
    <t>686119101024</t>
  </si>
  <si>
    <t>686119100450</t>
  </si>
  <si>
    <t>陈彦霖</t>
  </si>
  <si>
    <t>686119100853</t>
  </si>
  <si>
    <t>刘俊华</t>
  </si>
  <si>
    <t>罗  晶</t>
    <phoneticPr fontId="1" type="noConversion"/>
  </si>
  <si>
    <t>石  晨</t>
    <phoneticPr fontId="1" type="noConversion"/>
  </si>
  <si>
    <t>林  蕊</t>
    <phoneticPr fontId="1" type="noConversion"/>
  </si>
  <si>
    <t>肖  莉</t>
    <phoneticPr fontId="1" type="noConversion"/>
  </si>
  <si>
    <t>蓝  艳</t>
    <phoneticPr fontId="1" type="noConversion"/>
  </si>
  <si>
    <t>郭  烨</t>
    <phoneticPr fontId="1" type="noConversion"/>
  </si>
  <si>
    <t>曾  芳</t>
    <phoneticPr fontId="1" type="noConversion"/>
  </si>
  <si>
    <t>按百分制加分后笔试成绩</t>
    <phoneticPr fontId="1" type="noConversion"/>
  </si>
  <si>
    <t>面试成绩</t>
    <phoneticPr fontId="5" type="noConversion"/>
  </si>
  <si>
    <t>合计总分（笔试总成绩的50%+面试成绩的50%）</t>
    <phoneticPr fontId="5" type="noConversion"/>
  </si>
  <si>
    <t>681119101572</t>
  </si>
  <si>
    <t>李璐婷</t>
  </si>
  <si>
    <t>681119101732</t>
  </si>
  <si>
    <t>欧阳枝</t>
  </si>
  <si>
    <t>681119101898</t>
  </si>
  <si>
    <t>林艺银</t>
  </si>
  <si>
    <t>681119101480</t>
  </si>
  <si>
    <t>吕小金</t>
  </si>
  <si>
    <t>681119101899</t>
  </si>
  <si>
    <t>刘艳华</t>
  </si>
  <si>
    <t>681119101414</t>
  </si>
  <si>
    <t>廖娇玲</t>
  </si>
  <si>
    <t>681119101861</t>
  </si>
  <si>
    <t>张梦圆</t>
  </si>
  <si>
    <t>681119101788</t>
  </si>
  <si>
    <t>陈涵薇</t>
  </si>
  <si>
    <t>681119101483</t>
  </si>
  <si>
    <t>卢艳英</t>
  </si>
  <si>
    <t>681119101543</t>
  </si>
  <si>
    <t>刘玉丽</t>
  </si>
  <si>
    <t>681119101475</t>
  </si>
  <si>
    <t>681119101929</t>
  </si>
  <si>
    <t>谢文娟</t>
  </si>
  <si>
    <t>681119101416</t>
  </si>
  <si>
    <t>刘金梅</t>
  </si>
  <si>
    <t>681119101848</t>
  </si>
  <si>
    <r>
      <rPr>
        <sz val="10"/>
        <rFont val="Arial"/>
        <family val="2"/>
      </rPr>
      <t>女</t>
    </r>
  </si>
  <si>
    <t>681119101617</t>
  </si>
  <si>
    <t>681119101822</t>
  </si>
  <si>
    <t>陈铷奕</t>
  </si>
  <si>
    <t>681119101894</t>
  </si>
  <si>
    <t>阙凤芳</t>
  </si>
  <si>
    <t>681119101571</t>
  </si>
  <si>
    <t>何晓丹</t>
  </si>
  <si>
    <t>681119101903</t>
  </si>
  <si>
    <t>681119101580</t>
  </si>
  <si>
    <t>681119101866</t>
  </si>
  <si>
    <t>黄丛霖</t>
  </si>
  <si>
    <t>681119101607</t>
  </si>
  <si>
    <t>石晓娜</t>
  </si>
  <si>
    <t>681119101964</t>
  </si>
  <si>
    <t>681119101583</t>
  </si>
  <si>
    <t>廖水玉</t>
  </si>
  <si>
    <t>681119101641</t>
  </si>
  <si>
    <t>681119101858</t>
  </si>
  <si>
    <t>罗浈英</t>
  </si>
  <si>
    <t>681119101836</t>
  </si>
  <si>
    <t>681119101535</t>
  </si>
  <si>
    <t>钟燕琪</t>
  </si>
  <si>
    <t>681119101651</t>
  </si>
  <si>
    <t>曾明珍</t>
  </si>
  <si>
    <t>681119101650</t>
  </si>
  <si>
    <t>张红月</t>
  </si>
  <si>
    <t>681119101599</t>
  </si>
  <si>
    <t>曾倩倩</t>
  </si>
  <si>
    <t>681119101473</t>
  </si>
  <si>
    <t>张琼月</t>
  </si>
  <si>
    <t>681119101481</t>
  </si>
  <si>
    <t>傅钰颖</t>
  </si>
  <si>
    <t>681119101870</t>
  </si>
  <si>
    <t>郑思燕</t>
  </si>
  <si>
    <t>681119101816</t>
  </si>
  <si>
    <t>681119101549</t>
  </si>
  <si>
    <t>廖慧兰</t>
  </si>
  <si>
    <t>681119101485</t>
  </si>
  <si>
    <t>陈秋英</t>
  </si>
  <si>
    <t>681119101959</t>
  </si>
  <si>
    <t>吴春连</t>
  </si>
  <si>
    <t>681119101548</t>
  </si>
  <si>
    <t>陈郴君</t>
  </si>
  <si>
    <t>陈  芳</t>
    <phoneticPr fontId="1" type="noConversion"/>
  </si>
  <si>
    <r>
      <rPr>
        <sz val="11"/>
        <rFont val="宋体"/>
        <family val="3"/>
        <charset val="134"/>
      </rPr>
      <t>赖</t>
    </r>
    <r>
      <rPr>
        <sz val="11"/>
        <rFont val="Arial"/>
        <family val="2"/>
      </rPr>
      <t xml:space="preserve">   </t>
    </r>
    <r>
      <rPr>
        <sz val="11"/>
        <rFont val="宋体"/>
        <family val="3"/>
        <charset val="134"/>
      </rPr>
      <t>欣</t>
    </r>
    <phoneticPr fontId="1" type="noConversion"/>
  </si>
  <si>
    <t>李  瑶</t>
    <phoneticPr fontId="1" type="noConversion"/>
  </si>
  <si>
    <t>张  芬</t>
    <phoneticPr fontId="1" type="noConversion"/>
  </si>
  <si>
    <t>江  涓</t>
    <phoneticPr fontId="1" type="noConversion"/>
  </si>
  <si>
    <t>罗  洁</t>
    <phoneticPr fontId="1" type="noConversion"/>
  </si>
  <si>
    <t>张  婷</t>
    <phoneticPr fontId="1" type="noConversion"/>
  </si>
  <si>
    <t>罗  蕾</t>
    <phoneticPr fontId="1" type="noConversion"/>
  </si>
  <si>
    <t>李  莉</t>
    <phoneticPr fontId="1" type="noConversion"/>
  </si>
  <si>
    <r>
      <rPr>
        <b/>
        <u/>
        <sz val="14"/>
        <rFont val="宋体"/>
        <family val="3"/>
        <charset val="134"/>
      </rPr>
      <t xml:space="preserve">  小学语文（一） </t>
    </r>
    <r>
      <rPr>
        <b/>
        <sz val="14"/>
        <rFont val="宋体"/>
        <family val="3"/>
        <charset val="134"/>
      </rPr>
      <t>学科                     2019年6月1－2日</t>
    </r>
    <phoneticPr fontId="5" type="noConversion"/>
  </si>
  <si>
    <t>公示时间：2019年6月2日-10日，                    监督电话：2325782,5320122</t>
    <phoneticPr fontId="1" type="noConversion"/>
  </si>
  <si>
    <t>按百分制加分后笔试成绩</t>
    <phoneticPr fontId="1" type="noConversion"/>
  </si>
  <si>
    <t>面试成绩</t>
    <phoneticPr fontId="5" type="noConversion"/>
  </si>
  <si>
    <t>合计总分（笔试总成绩的50%+面试成绩的50%）</t>
    <phoneticPr fontId="5" type="noConversion"/>
  </si>
  <si>
    <t>张  欢</t>
    <phoneticPr fontId="1" type="noConversion"/>
  </si>
  <si>
    <r>
      <rPr>
        <b/>
        <sz val="12"/>
        <rFont val="宋体"/>
        <family val="3"/>
        <charset val="134"/>
      </rPr>
      <t>姓</t>
    </r>
    <r>
      <rPr>
        <b/>
        <sz val="12"/>
        <rFont val="Arial"/>
        <family val="2"/>
      </rPr>
      <t xml:space="preserve">   </t>
    </r>
    <r>
      <rPr>
        <b/>
        <sz val="12"/>
        <rFont val="宋体"/>
        <family val="3"/>
        <charset val="134"/>
      </rPr>
      <t>名</t>
    </r>
    <phoneticPr fontId="1" type="noConversion"/>
  </si>
  <si>
    <r>
      <rPr>
        <b/>
        <sz val="12"/>
        <rFont val="宋体"/>
        <family val="3"/>
        <charset val="134"/>
      </rPr>
      <t>备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3"/>
        <charset val="134"/>
      </rPr>
      <t>注</t>
    </r>
    <phoneticPr fontId="1" type="noConversion"/>
  </si>
  <si>
    <t>按百分制加分后笔试成绩</t>
    <phoneticPr fontId="1" type="noConversion"/>
  </si>
  <si>
    <t>面试成绩</t>
    <phoneticPr fontId="5" type="noConversion"/>
  </si>
  <si>
    <t>合计总分（笔试总成绩的50%+面试成绩的50%）</t>
    <phoneticPr fontId="5" type="noConversion"/>
  </si>
  <si>
    <t>政策性加分后笔试总成绩</t>
    <phoneticPr fontId="15" type="noConversion"/>
  </si>
  <si>
    <t>面试成绩</t>
    <phoneticPr fontId="15" type="noConversion"/>
  </si>
  <si>
    <t>面试成绩小计</t>
    <phoneticPr fontId="1" type="noConversion"/>
  </si>
  <si>
    <t>简笔画</t>
    <phoneticPr fontId="15" type="noConversion"/>
  </si>
  <si>
    <t>占20%</t>
    <phoneticPr fontId="1" type="noConversion"/>
  </si>
  <si>
    <t>讲故事</t>
    <phoneticPr fontId="1" type="noConversion"/>
  </si>
  <si>
    <t>即兴   演奏</t>
    <phoneticPr fontId="15" type="noConversion"/>
  </si>
  <si>
    <t>清唱</t>
    <phoneticPr fontId="15" type="noConversion"/>
  </si>
  <si>
    <t>舞蹈</t>
    <phoneticPr fontId="15" type="noConversion"/>
  </si>
  <si>
    <t>参加体检</t>
  </si>
  <si>
    <t>参加体检</t>
    <phoneticPr fontId="1" type="noConversion"/>
  </si>
  <si>
    <t>参加体检</t>
    <phoneticPr fontId="1" type="noConversion"/>
  </si>
  <si>
    <r>
      <t>2019</t>
    </r>
    <r>
      <rPr>
        <b/>
        <sz val="18"/>
        <rFont val="宋体"/>
        <family val="3"/>
        <charset val="134"/>
      </rPr>
      <t>年新罗区新教师招聘笔试和面试成绩公示</t>
    </r>
    <phoneticPr fontId="5" type="noConversion"/>
  </si>
  <si>
    <t>公示时间：2019年6月2日-10日，                    监督电话：2325782,   5320122</t>
    <phoneticPr fontId="1" type="noConversion"/>
  </si>
  <si>
    <t>公示时间：2019年6月2日-10日，                                                                     监督电话：2325782,   5320122</t>
    <phoneticPr fontId="1" type="noConversion"/>
  </si>
  <si>
    <r>
      <t>2019</t>
    </r>
    <r>
      <rPr>
        <b/>
        <sz val="20"/>
        <rFont val="宋体"/>
        <family val="3"/>
        <charset val="134"/>
      </rPr>
      <t>年新罗区新教师招聘笔试和面试成绩公示</t>
    </r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</si>
</sst>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3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2"/>
      <name val="宋体"/>
      <family val="3"/>
      <charset val="134"/>
    </font>
    <font>
      <b/>
      <sz val="16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4"/>
      <name val="宋体"/>
      <family val="3"/>
      <charset val="134"/>
    </font>
    <font>
      <b/>
      <sz val="12"/>
      <name val="Arial"/>
      <family val="2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charset val="134"/>
    </font>
    <font>
      <b/>
      <sz val="14"/>
      <name val="宋体"/>
      <charset val="134"/>
    </font>
    <font>
      <b/>
      <sz val="14"/>
      <name val="Arial"/>
      <family val="2"/>
    </font>
    <font>
      <sz val="10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b/>
      <sz val="18"/>
      <name val="Arial"/>
      <family val="2"/>
    </font>
    <font>
      <b/>
      <sz val="18"/>
      <name val="宋体"/>
      <family val="3"/>
      <charset val="134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3"/>
      <charset val="134"/>
    </font>
    <font>
      <b/>
      <sz val="11"/>
      <name val="Arial Unicode MS"/>
      <family val="2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Arial Unicode MS"/>
      <family val="2"/>
    </font>
    <font>
      <b/>
      <sz val="20"/>
      <name val="Arial"/>
      <family val="2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Fill="0" applyProtection="0"/>
    <xf numFmtId="0" fontId="3" fillId="0" borderId="0">
      <alignment vertical="center"/>
    </xf>
    <xf numFmtId="0" fontId="2" fillId="0" borderId="0" applyFill="0" applyProtection="0"/>
    <xf numFmtId="0" fontId="2" fillId="0" borderId="0" applyFill="0" applyProtection="0"/>
    <xf numFmtId="0" fontId="3" fillId="0" borderId="0">
      <alignment vertical="center"/>
    </xf>
  </cellStyleXfs>
  <cellXfs count="82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>
      <alignment vertical="center"/>
    </xf>
    <xf numFmtId="176" fontId="12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176" fontId="26" fillId="0" borderId="3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5" fillId="0" borderId="3" xfId="0" applyNumberFormat="1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177" fontId="29" fillId="0" borderId="1" xfId="0" applyNumberFormat="1" applyFont="1" applyBorder="1" applyAlignment="1">
      <alignment horizontal="center" vertical="center"/>
    </xf>
    <xf numFmtId="176" fontId="30" fillId="0" borderId="1" xfId="0" applyNumberFormat="1" applyFont="1" applyBorder="1" applyAlignment="1">
      <alignment horizontal="center" vertical="center" wrapText="1"/>
    </xf>
    <xf numFmtId="176" fontId="29" fillId="0" borderId="1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176" fontId="31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176" fontId="26" fillId="0" borderId="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76" fontId="18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>
      <alignment vertical="center"/>
    </xf>
    <xf numFmtId="0" fontId="14" fillId="0" borderId="0" xfId="0" applyFont="1" applyBorder="1" applyAlignment="1">
      <alignment vertical="center" wrapText="1"/>
    </xf>
    <xf numFmtId="176" fontId="22" fillId="0" borderId="0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32" fillId="0" borderId="0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left" vertical="center" wrapText="1"/>
    </xf>
    <xf numFmtId="176" fontId="25" fillId="0" borderId="3" xfId="0" applyNumberFormat="1" applyFont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176" fontId="26" fillId="0" borderId="3" xfId="0" applyNumberFormat="1" applyFont="1" applyBorder="1" applyAlignment="1">
      <alignment horizontal="center" vertical="center" wrapText="1"/>
    </xf>
    <xf numFmtId="176" fontId="26" fillId="0" borderId="4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176" fontId="27" fillId="0" borderId="6" xfId="0" applyNumberFormat="1" applyFont="1" applyBorder="1" applyAlignment="1">
      <alignment horizontal="center" vertical="center" wrapText="1"/>
    </xf>
    <xf numFmtId="176" fontId="27" fillId="0" borderId="7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31" fontId="11" fillId="0" borderId="2" xfId="0" applyNumberFormat="1" applyFont="1" applyBorder="1" applyAlignment="1">
      <alignment horizontal="center" vertical="center" wrapText="1"/>
    </xf>
    <xf numFmtId="176" fontId="18" fillId="0" borderId="1" xfId="0" applyNumberFormat="1" applyFont="1" applyFill="1" applyBorder="1" applyAlignment="1"/>
    <xf numFmtId="176" fontId="18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</cellXfs>
  <cellStyles count="6">
    <cellStyle name="常规" xfId="0" builtinId="0"/>
    <cellStyle name="常规 11" xfId="5"/>
    <cellStyle name="常规 3" xfId="1"/>
    <cellStyle name="常规 4" xfId="3"/>
    <cellStyle name="常规 6" xfId="4"/>
    <cellStyle name="常规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38425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47950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47950" y="0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A2" sqref="A2:XFD2"/>
    </sheetView>
  </sheetViews>
  <sheetFormatPr defaultRowHeight="13.5"/>
  <cols>
    <col min="1" max="1" width="17" customWidth="1"/>
    <col min="2" max="2" width="11.75" customWidth="1"/>
    <col min="3" max="3" width="7.125" customWidth="1"/>
    <col min="4" max="4" width="13.75" customWidth="1"/>
    <col min="5" max="5" width="10.5" customWidth="1"/>
    <col min="6" max="6" width="15.25" customWidth="1"/>
    <col min="7" max="7" width="13.625" customWidth="1"/>
  </cols>
  <sheetData>
    <row r="1" spans="1:9" ht="35.25" customHeight="1">
      <c r="A1" s="58" t="s">
        <v>193</v>
      </c>
      <c r="B1" s="58"/>
      <c r="C1" s="58"/>
      <c r="D1" s="58"/>
      <c r="E1" s="58"/>
      <c r="F1" s="58"/>
      <c r="G1" s="58"/>
    </row>
    <row r="2" spans="1:9" s="1" customFormat="1" ht="29.25" customHeight="1">
      <c r="A2" s="61" t="s">
        <v>171</v>
      </c>
      <c r="B2" s="61"/>
      <c r="C2" s="61"/>
      <c r="D2" s="61"/>
      <c r="E2" s="61"/>
      <c r="F2" s="61"/>
      <c r="G2" s="61"/>
      <c r="H2" s="57"/>
      <c r="I2" s="57"/>
    </row>
    <row r="3" spans="1:9" ht="34.5" customHeight="1">
      <c r="A3" s="59" t="s">
        <v>170</v>
      </c>
      <c r="B3" s="59"/>
      <c r="C3" s="59"/>
      <c r="D3" s="59"/>
      <c r="E3" s="59"/>
      <c r="F3" s="60"/>
      <c r="G3" s="60"/>
    </row>
    <row r="4" spans="1:9" ht="54">
      <c r="A4" s="25" t="s">
        <v>4</v>
      </c>
      <c r="B4" s="25" t="s">
        <v>0</v>
      </c>
      <c r="C4" s="25" t="s">
        <v>1</v>
      </c>
      <c r="D4" s="26" t="s">
        <v>88</v>
      </c>
      <c r="E4" s="27" t="s">
        <v>89</v>
      </c>
      <c r="F4" s="26" t="s">
        <v>90</v>
      </c>
      <c r="G4" s="28" t="s">
        <v>5</v>
      </c>
    </row>
    <row r="5" spans="1:9" ht="27" customHeight="1">
      <c r="A5" s="18" t="s">
        <v>91</v>
      </c>
      <c r="B5" s="20" t="s">
        <v>92</v>
      </c>
      <c r="C5" s="18" t="s">
        <v>3</v>
      </c>
      <c r="D5" s="19">
        <v>83.13333333333334</v>
      </c>
      <c r="E5" s="5">
        <v>94</v>
      </c>
      <c r="F5" s="19">
        <f t="shared" ref="F5:F43" si="0">(D5+E5)/2</f>
        <v>88.566666666666663</v>
      </c>
      <c r="G5" s="20" t="s">
        <v>192</v>
      </c>
    </row>
    <row r="6" spans="1:9" ht="27" customHeight="1">
      <c r="A6" s="20" t="s">
        <v>93</v>
      </c>
      <c r="B6" s="20" t="s">
        <v>94</v>
      </c>
      <c r="C6" s="20" t="s">
        <v>3</v>
      </c>
      <c r="D6" s="19">
        <v>80.333333333333329</v>
      </c>
      <c r="E6" s="5">
        <v>93.5</v>
      </c>
      <c r="F6" s="19">
        <f t="shared" si="0"/>
        <v>86.916666666666657</v>
      </c>
      <c r="G6" s="20" t="s">
        <v>192</v>
      </c>
    </row>
    <row r="7" spans="1:9" ht="27" customHeight="1">
      <c r="A7" s="20" t="s">
        <v>95</v>
      </c>
      <c r="B7" s="20" t="s">
        <v>96</v>
      </c>
      <c r="C7" s="20" t="s">
        <v>3</v>
      </c>
      <c r="D7" s="19">
        <v>78.666666666666657</v>
      </c>
      <c r="E7" s="5">
        <v>91.83</v>
      </c>
      <c r="F7" s="19">
        <f t="shared" si="0"/>
        <v>85.248333333333335</v>
      </c>
      <c r="G7" s="20" t="s">
        <v>192</v>
      </c>
    </row>
    <row r="8" spans="1:9" ht="27" customHeight="1">
      <c r="A8" s="20" t="s">
        <v>97</v>
      </c>
      <c r="B8" s="20" t="s">
        <v>98</v>
      </c>
      <c r="C8" s="20" t="s">
        <v>3</v>
      </c>
      <c r="D8" s="19">
        <v>77.466666666666669</v>
      </c>
      <c r="E8" s="5">
        <v>91.5</v>
      </c>
      <c r="F8" s="19">
        <f t="shared" si="0"/>
        <v>84.483333333333334</v>
      </c>
      <c r="G8" s="20" t="s">
        <v>192</v>
      </c>
    </row>
    <row r="9" spans="1:9" ht="27" customHeight="1">
      <c r="A9" s="20" t="s">
        <v>99</v>
      </c>
      <c r="B9" s="20" t="s">
        <v>100</v>
      </c>
      <c r="C9" s="20" t="s">
        <v>3</v>
      </c>
      <c r="D9" s="19">
        <v>77.266666666666666</v>
      </c>
      <c r="E9" s="5">
        <v>90.33</v>
      </c>
      <c r="F9" s="19">
        <f t="shared" si="0"/>
        <v>83.798333333333332</v>
      </c>
      <c r="G9" s="20" t="s">
        <v>192</v>
      </c>
    </row>
    <row r="10" spans="1:9" ht="27" customHeight="1">
      <c r="A10" s="20" t="s">
        <v>101</v>
      </c>
      <c r="B10" s="20" t="s">
        <v>102</v>
      </c>
      <c r="C10" s="20" t="s">
        <v>3</v>
      </c>
      <c r="D10" s="19">
        <v>76.733333333333334</v>
      </c>
      <c r="E10" s="5">
        <v>93.67</v>
      </c>
      <c r="F10" s="19">
        <f t="shared" si="0"/>
        <v>85.201666666666668</v>
      </c>
      <c r="G10" s="20" t="s">
        <v>192</v>
      </c>
    </row>
    <row r="11" spans="1:9" ht="27" customHeight="1">
      <c r="A11" s="20" t="s">
        <v>103</v>
      </c>
      <c r="B11" s="20" t="s">
        <v>104</v>
      </c>
      <c r="C11" s="20" t="s">
        <v>3</v>
      </c>
      <c r="D11" s="19">
        <v>76.066666666666663</v>
      </c>
      <c r="E11" s="5">
        <v>93</v>
      </c>
      <c r="F11" s="19">
        <f t="shared" si="0"/>
        <v>84.533333333333331</v>
      </c>
      <c r="G11" s="20" t="s">
        <v>192</v>
      </c>
    </row>
    <row r="12" spans="1:9" ht="27" customHeight="1">
      <c r="A12" s="20" t="s">
        <v>105</v>
      </c>
      <c r="B12" s="20" t="s">
        <v>106</v>
      </c>
      <c r="C12" s="20" t="s">
        <v>3</v>
      </c>
      <c r="D12" s="19">
        <v>75.599999999999994</v>
      </c>
      <c r="E12" s="5">
        <v>92.83</v>
      </c>
      <c r="F12" s="19">
        <f t="shared" si="0"/>
        <v>84.215000000000003</v>
      </c>
      <c r="G12" s="20" t="s">
        <v>192</v>
      </c>
    </row>
    <row r="13" spans="1:9" ht="27" customHeight="1">
      <c r="A13" s="20" t="s">
        <v>107</v>
      </c>
      <c r="B13" s="20" t="s">
        <v>108</v>
      </c>
      <c r="C13" s="20" t="s">
        <v>3</v>
      </c>
      <c r="D13" s="19">
        <v>75.133333333333326</v>
      </c>
      <c r="E13" s="5">
        <v>91.83</v>
      </c>
      <c r="F13" s="19">
        <f t="shared" si="0"/>
        <v>83.481666666666655</v>
      </c>
      <c r="G13" s="20" t="s">
        <v>192</v>
      </c>
    </row>
    <row r="14" spans="1:9" ht="27" customHeight="1">
      <c r="A14" s="20" t="s">
        <v>109</v>
      </c>
      <c r="B14" s="20" t="s">
        <v>110</v>
      </c>
      <c r="C14" s="20" t="s">
        <v>3</v>
      </c>
      <c r="D14" s="19">
        <v>74.666666666666671</v>
      </c>
      <c r="E14" s="5">
        <v>91.67</v>
      </c>
      <c r="F14" s="19">
        <f t="shared" si="0"/>
        <v>83.168333333333337</v>
      </c>
      <c r="G14" s="20"/>
    </row>
    <row r="15" spans="1:9" ht="27" customHeight="1">
      <c r="A15" s="20" t="s">
        <v>111</v>
      </c>
      <c r="B15" s="20" t="s">
        <v>161</v>
      </c>
      <c r="C15" s="20" t="s">
        <v>3</v>
      </c>
      <c r="D15" s="19">
        <v>74.599999999999994</v>
      </c>
      <c r="E15" s="5">
        <v>91.83</v>
      </c>
      <c r="F15" s="19">
        <f t="shared" si="0"/>
        <v>83.215000000000003</v>
      </c>
      <c r="G15" s="20" t="s">
        <v>192</v>
      </c>
    </row>
    <row r="16" spans="1:9" ht="27" customHeight="1">
      <c r="A16" s="20" t="s">
        <v>112</v>
      </c>
      <c r="B16" s="20" t="s">
        <v>113</v>
      </c>
      <c r="C16" s="20" t="s">
        <v>3</v>
      </c>
      <c r="D16" s="19">
        <v>74.533333333333331</v>
      </c>
      <c r="E16" s="5">
        <v>90.5</v>
      </c>
      <c r="F16" s="19">
        <f t="shared" si="0"/>
        <v>82.516666666666666</v>
      </c>
      <c r="G16" s="20"/>
    </row>
    <row r="17" spans="1:7" ht="27" customHeight="1">
      <c r="A17" s="20" t="s">
        <v>114</v>
      </c>
      <c r="B17" s="20" t="s">
        <v>115</v>
      </c>
      <c r="C17" s="20" t="s">
        <v>3</v>
      </c>
      <c r="D17" s="19">
        <v>73.666666666666671</v>
      </c>
      <c r="E17" s="5">
        <v>93.67</v>
      </c>
      <c r="F17" s="19">
        <f t="shared" si="0"/>
        <v>83.668333333333337</v>
      </c>
      <c r="G17" s="20" t="s">
        <v>192</v>
      </c>
    </row>
    <row r="18" spans="1:7" ht="27" customHeight="1">
      <c r="A18" s="21" t="s">
        <v>116</v>
      </c>
      <c r="B18" s="24" t="s">
        <v>162</v>
      </c>
      <c r="C18" s="21" t="s">
        <v>117</v>
      </c>
      <c r="D18" s="19">
        <v>73.399999999999991</v>
      </c>
      <c r="E18" s="5">
        <v>93.67</v>
      </c>
      <c r="F18" s="19">
        <f t="shared" si="0"/>
        <v>83.534999999999997</v>
      </c>
      <c r="G18" s="20" t="s">
        <v>192</v>
      </c>
    </row>
    <row r="19" spans="1:7" ht="27" customHeight="1">
      <c r="A19" s="18" t="s">
        <v>118</v>
      </c>
      <c r="B19" s="20" t="s">
        <v>163</v>
      </c>
      <c r="C19" s="18" t="s">
        <v>3</v>
      </c>
      <c r="D19" s="19">
        <v>73.2</v>
      </c>
      <c r="E19" s="5">
        <v>89.33</v>
      </c>
      <c r="F19" s="19">
        <f t="shared" si="0"/>
        <v>81.265000000000001</v>
      </c>
      <c r="G19" s="20"/>
    </row>
    <row r="20" spans="1:7" ht="27" customHeight="1">
      <c r="A20" s="20" t="s">
        <v>119</v>
      </c>
      <c r="B20" s="20" t="s">
        <v>120</v>
      </c>
      <c r="C20" s="20" t="s">
        <v>3</v>
      </c>
      <c r="D20" s="19">
        <v>72.933333333333337</v>
      </c>
      <c r="E20" s="5">
        <v>92</v>
      </c>
      <c r="F20" s="19">
        <f t="shared" si="0"/>
        <v>82.466666666666669</v>
      </c>
      <c r="G20" s="20"/>
    </row>
    <row r="21" spans="1:7" ht="27" customHeight="1">
      <c r="A21" s="20" t="s">
        <v>121</v>
      </c>
      <c r="B21" s="20" t="s">
        <v>122</v>
      </c>
      <c r="C21" s="20" t="s">
        <v>3</v>
      </c>
      <c r="D21" s="19">
        <v>72.866666666666674</v>
      </c>
      <c r="E21" s="5">
        <v>92.33</v>
      </c>
      <c r="F21" s="19">
        <f t="shared" si="0"/>
        <v>82.598333333333329</v>
      </c>
      <c r="G21" s="20"/>
    </row>
    <row r="22" spans="1:7" ht="27" customHeight="1">
      <c r="A22" s="20" t="s">
        <v>123</v>
      </c>
      <c r="B22" s="20" t="s">
        <v>124</v>
      </c>
      <c r="C22" s="20" t="s">
        <v>3</v>
      </c>
      <c r="D22" s="19">
        <v>72.2</v>
      </c>
      <c r="E22" s="5">
        <v>92.5</v>
      </c>
      <c r="F22" s="19">
        <f t="shared" si="0"/>
        <v>82.35</v>
      </c>
      <c r="G22" s="20"/>
    </row>
    <row r="23" spans="1:7" ht="27" customHeight="1">
      <c r="A23" s="20" t="s">
        <v>125</v>
      </c>
      <c r="B23" s="20" t="s">
        <v>164</v>
      </c>
      <c r="C23" s="20" t="s">
        <v>3</v>
      </c>
      <c r="D23" s="19">
        <v>72.13333333333334</v>
      </c>
      <c r="E23" s="5">
        <v>94.67</v>
      </c>
      <c r="F23" s="19">
        <f t="shared" si="0"/>
        <v>83.401666666666671</v>
      </c>
      <c r="G23" s="20" t="s">
        <v>192</v>
      </c>
    </row>
    <row r="24" spans="1:7" ht="27" customHeight="1">
      <c r="A24" s="20" t="s">
        <v>126</v>
      </c>
      <c r="B24" s="20" t="s">
        <v>165</v>
      </c>
      <c r="C24" s="20" t="s">
        <v>3</v>
      </c>
      <c r="D24" s="19">
        <v>71.666666666666671</v>
      </c>
      <c r="E24" s="5">
        <v>87.67</v>
      </c>
      <c r="F24" s="19">
        <f t="shared" si="0"/>
        <v>79.668333333333337</v>
      </c>
      <c r="G24" s="20"/>
    </row>
    <row r="25" spans="1:7" ht="27" customHeight="1">
      <c r="A25" s="20" t="s">
        <v>127</v>
      </c>
      <c r="B25" s="20" t="s">
        <v>128</v>
      </c>
      <c r="C25" s="20" t="s">
        <v>3</v>
      </c>
      <c r="D25" s="20">
        <v>71.466666666666669</v>
      </c>
      <c r="E25" s="20">
        <v>92</v>
      </c>
      <c r="F25" s="19">
        <f t="shared" si="0"/>
        <v>81.733333333333334</v>
      </c>
      <c r="G25" s="20"/>
    </row>
    <row r="26" spans="1:7" ht="27" customHeight="1">
      <c r="A26" s="20" t="s">
        <v>129</v>
      </c>
      <c r="B26" s="20" t="s">
        <v>130</v>
      </c>
      <c r="C26" s="20" t="s">
        <v>3</v>
      </c>
      <c r="D26" s="20">
        <v>71.466666666666669</v>
      </c>
      <c r="E26" s="20">
        <v>86</v>
      </c>
      <c r="F26" s="19">
        <f t="shared" si="0"/>
        <v>78.733333333333334</v>
      </c>
      <c r="G26" s="20"/>
    </row>
    <row r="27" spans="1:7" ht="27" customHeight="1">
      <c r="A27" s="20" t="s">
        <v>131</v>
      </c>
      <c r="B27" s="20" t="s">
        <v>166</v>
      </c>
      <c r="C27" s="20" t="s">
        <v>3</v>
      </c>
      <c r="D27" s="20">
        <v>71.399999999999991</v>
      </c>
      <c r="E27" s="20">
        <v>90.17</v>
      </c>
      <c r="F27" s="19">
        <f t="shared" si="0"/>
        <v>80.784999999999997</v>
      </c>
      <c r="G27" s="20"/>
    </row>
    <row r="28" spans="1:7" ht="27" customHeight="1">
      <c r="A28" s="20" t="s">
        <v>134</v>
      </c>
      <c r="B28" s="20" t="s">
        <v>167</v>
      </c>
      <c r="C28" s="20" t="s">
        <v>3</v>
      </c>
      <c r="D28" s="20">
        <v>71.333333333333343</v>
      </c>
      <c r="E28" s="20">
        <v>91.83</v>
      </c>
      <c r="F28" s="19">
        <f t="shared" si="0"/>
        <v>81.581666666666678</v>
      </c>
      <c r="G28" s="20"/>
    </row>
    <row r="29" spans="1:7" ht="27" customHeight="1">
      <c r="A29" s="20" t="s">
        <v>132</v>
      </c>
      <c r="B29" s="20" t="s">
        <v>133</v>
      </c>
      <c r="C29" s="20" t="s">
        <v>3</v>
      </c>
      <c r="D29" s="20">
        <v>71.333333333333343</v>
      </c>
      <c r="E29" s="20">
        <v>85.67</v>
      </c>
      <c r="F29" s="19">
        <f t="shared" si="0"/>
        <v>78.501666666666665</v>
      </c>
      <c r="G29" s="20"/>
    </row>
    <row r="30" spans="1:7" ht="27" customHeight="1">
      <c r="A30" s="20" t="s">
        <v>135</v>
      </c>
      <c r="B30" s="20" t="s">
        <v>136</v>
      </c>
      <c r="C30" s="20" t="s">
        <v>3</v>
      </c>
      <c r="D30" s="20">
        <v>71.066666666666663</v>
      </c>
      <c r="E30" s="20">
        <v>93</v>
      </c>
      <c r="F30" s="19">
        <f t="shared" si="0"/>
        <v>82.033333333333331</v>
      </c>
      <c r="G30" s="20"/>
    </row>
    <row r="31" spans="1:7" ht="27" customHeight="1">
      <c r="A31" s="20" t="s">
        <v>138</v>
      </c>
      <c r="B31" s="20" t="s">
        <v>139</v>
      </c>
      <c r="C31" s="20" t="s">
        <v>3</v>
      </c>
      <c r="D31" s="20">
        <v>71</v>
      </c>
      <c r="E31" s="20">
        <v>92.67</v>
      </c>
      <c r="F31" s="19">
        <f t="shared" si="0"/>
        <v>81.835000000000008</v>
      </c>
      <c r="G31" s="20"/>
    </row>
    <row r="32" spans="1:7" ht="27" customHeight="1">
      <c r="A32" s="20" t="s">
        <v>137</v>
      </c>
      <c r="B32" s="20" t="s">
        <v>168</v>
      </c>
      <c r="C32" s="20" t="s">
        <v>3</v>
      </c>
      <c r="D32" s="20">
        <v>71</v>
      </c>
      <c r="E32" s="20">
        <v>88.83</v>
      </c>
      <c r="F32" s="19">
        <f t="shared" si="0"/>
        <v>79.914999999999992</v>
      </c>
      <c r="G32" s="20"/>
    </row>
    <row r="33" spans="1:7" ht="27" customHeight="1">
      <c r="A33" s="20" t="s">
        <v>140</v>
      </c>
      <c r="B33" s="20" t="s">
        <v>141</v>
      </c>
      <c r="C33" s="20" t="s">
        <v>3</v>
      </c>
      <c r="D33" s="20">
        <v>70.800000000000011</v>
      </c>
      <c r="E33" s="20">
        <v>92</v>
      </c>
      <c r="F33" s="19">
        <f t="shared" si="0"/>
        <v>81.400000000000006</v>
      </c>
      <c r="G33" s="20"/>
    </row>
    <row r="34" spans="1:7" ht="27" customHeight="1">
      <c r="A34" s="20" t="s">
        <v>142</v>
      </c>
      <c r="B34" s="20" t="s">
        <v>143</v>
      </c>
      <c r="C34" s="20" t="s">
        <v>3</v>
      </c>
      <c r="D34" s="20">
        <v>70.800000000000011</v>
      </c>
      <c r="E34" s="20">
        <v>89.33</v>
      </c>
      <c r="F34" s="19">
        <f t="shared" si="0"/>
        <v>80.064999999999998</v>
      </c>
      <c r="G34" s="20"/>
    </row>
    <row r="35" spans="1:7" ht="27" customHeight="1">
      <c r="A35" s="20" t="s">
        <v>144</v>
      </c>
      <c r="B35" s="20" t="s">
        <v>145</v>
      </c>
      <c r="C35" s="20" t="s">
        <v>3</v>
      </c>
      <c r="D35" s="20">
        <v>70.399999999999991</v>
      </c>
      <c r="E35" s="20">
        <v>91.83</v>
      </c>
      <c r="F35" s="19">
        <f t="shared" si="0"/>
        <v>81.114999999999995</v>
      </c>
      <c r="G35" s="20"/>
    </row>
    <row r="36" spans="1:7" ht="27" customHeight="1">
      <c r="A36" s="20" t="s">
        <v>146</v>
      </c>
      <c r="B36" s="20" t="s">
        <v>147</v>
      </c>
      <c r="C36" s="20" t="s">
        <v>3</v>
      </c>
      <c r="D36" s="20">
        <v>70.13333333333334</v>
      </c>
      <c r="E36" s="20">
        <v>91</v>
      </c>
      <c r="F36" s="19">
        <f t="shared" si="0"/>
        <v>80.566666666666663</v>
      </c>
      <c r="G36" s="20"/>
    </row>
    <row r="37" spans="1:7" ht="27" customHeight="1">
      <c r="A37" s="20" t="s">
        <v>148</v>
      </c>
      <c r="B37" s="20" t="s">
        <v>149</v>
      </c>
      <c r="C37" s="20" t="s">
        <v>3</v>
      </c>
      <c r="D37" s="20">
        <v>69.86666666666666</v>
      </c>
      <c r="E37" s="20">
        <v>91</v>
      </c>
      <c r="F37" s="19">
        <f t="shared" si="0"/>
        <v>80.433333333333337</v>
      </c>
      <c r="G37" s="20"/>
    </row>
    <row r="38" spans="1:7" ht="27" customHeight="1">
      <c r="A38" s="20" t="s">
        <v>150</v>
      </c>
      <c r="B38" s="20" t="s">
        <v>151</v>
      </c>
      <c r="C38" s="20" t="s">
        <v>3</v>
      </c>
      <c r="D38" s="20">
        <v>69.800000000000011</v>
      </c>
      <c r="E38" s="20">
        <v>88.83</v>
      </c>
      <c r="F38" s="19">
        <f t="shared" si="0"/>
        <v>79.314999999999998</v>
      </c>
      <c r="G38" s="20"/>
    </row>
    <row r="39" spans="1:7" ht="27" customHeight="1">
      <c r="A39" s="20" t="s">
        <v>152</v>
      </c>
      <c r="B39" s="20" t="s">
        <v>169</v>
      </c>
      <c r="C39" s="20" t="s">
        <v>3</v>
      </c>
      <c r="D39" s="20">
        <v>69.73333333333332</v>
      </c>
      <c r="E39" s="20">
        <v>93.17</v>
      </c>
      <c r="F39" s="19">
        <f t="shared" si="0"/>
        <v>81.451666666666654</v>
      </c>
      <c r="G39" s="20"/>
    </row>
    <row r="40" spans="1:7" ht="27" customHeight="1">
      <c r="A40" s="20" t="s">
        <v>153</v>
      </c>
      <c r="B40" s="20" t="s">
        <v>154</v>
      </c>
      <c r="C40" s="20" t="s">
        <v>3</v>
      </c>
      <c r="D40" s="20">
        <v>69.399999999999991</v>
      </c>
      <c r="E40" s="20">
        <v>89.5</v>
      </c>
      <c r="F40" s="19">
        <f t="shared" si="0"/>
        <v>79.449999999999989</v>
      </c>
      <c r="G40" s="20"/>
    </row>
    <row r="41" spans="1:7" ht="27" customHeight="1">
      <c r="A41" s="20" t="s">
        <v>155</v>
      </c>
      <c r="B41" s="20" t="s">
        <v>156</v>
      </c>
      <c r="C41" s="20" t="s">
        <v>3</v>
      </c>
      <c r="D41" s="20">
        <v>69.399999999999991</v>
      </c>
      <c r="E41" s="20">
        <v>85.33</v>
      </c>
      <c r="F41" s="19">
        <f t="shared" si="0"/>
        <v>77.364999999999995</v>
      </c>
      <c r="G41" s="20"/>
    </row>
    <row r="42" spans="1:7" ht="27" customHeight="1">
      <c r="A42" s="22" t="s">
        <v>157</v>
      </c>
      <c r="B42" s="20" t="s">
        <v>158</v>
      </c>
      <c r="C42" s="22" t="s">
        <v>3</v>
      </c>
      <c r="D42" s="20">
        <v>69.266666666666666</v>
      </c>
      <c r="E42" s="20">
        <v>89.33</v>
      </c>
      <c r="F42" s="19">
        <f t="shared" si="0"/>
        <v>79.298333333333332</v>
      </c>
      <c r="G42" s="20"/>
    </row>
    <row r="43" spans="1:7" ht="27" customHeight="1">
      <c r="A43" s="23" t="s">
        <v>159</v>
      </c>
      <c r="B43" s="20" t="s">
        <v>160</v>
      </c>
      <c r="C43" s="23" t="s">
        <v>3</v>
      </c>
      <c r="D43" s="20">
        <v>69.13333333333334</v>
      </c>
      <c r="E43" s="20">
        <v>87.67</v>
      </c>
      <c r="F43" s="19">
        <f t="shared" si="0"/>
        <v>78.401666666666671</v>
      </c>
      <c r="G43" s="20"/>
    </row>
  </sheetData>
  <sortState ref="A4:G42">
    <sortCondition descending="1" ref="D4:D42"/>
  </sortState>
  <mergeCells count="3">
    <mergeCell ref="A1:G1"/>
    <mergeCell ref="A3:G3"/>
    <mergeCell ref="A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2" sqref="A2:XFD2"/>
    </sheetView>
  </sheetViews>
  <sheetFormatPr defaultRowHeight="13.5"/>
  <cols>
    <col min="1" max="1" width="16.5" customWidth="1"/>
    <col min="2" max="2" width="11" customWidth="1"/>
    <col min="3" max="3" width="6.875" customWidth="1"/>
    <col min="4" max="4" width="13.125" customWidth="1"/>
    <col min="5" max="5" width="11.25" style="7" customWidth="1"/>
    <col min="6" max="6" width="17" style="7" customWidth="1"/>
    <col min="7" max="7" width="11.875" customWidth="1"/>
  </cols>
  <sheetData>
    <row r="1" spans="1:9" s="1" customFormat="1" ht="83.25" customHeight="1">
      <c r="A1" s="62" t="s">
        <v>193</v>
      </c>
      <c r="B1" s="62"/>
      <c r="C1" s="62"/>
      <c r="D1" s="62"/>
      <c r="E1" s="62"/>
      <c r="F1" s="62"/>
      <c r="G1" s="62"/>
    </row>
    <row r="2" spans="1:9" s="1" customFormat="1" ht="29.25" customHeight="1">
      <c r="A2" s="61" t="s">
        <v>194</v>
      </c>
      <c r="B2" s="61"/>
      <c r="C2" s="61"/>
      <c r="D2" s="61"/>
      <c r="E2" s="61"/>
      <c r="F2" s="61"/>
      <c r="G2" s="61"/>
      <c r="H2" s="57"/>
      <c r="I2" s="57"/>
    </row>
    <row r="3" spans="1:9" s="1" customFormat="1" ht="49.5" customHeight="1">
      <c r="A3" s="63" t="s">
        <v>8</v>
      </c>
      <c r="B3" s="63"/>
      <c r="C3" s="63"/>
      <c r="D3" s="63"/>
      <c r="E3" s="63"/>
      <c r="F3" s="64">
        <v>43618</v>
      </c>
      <c r="G3" s="65"/>
    </row>
    <row r="4" spans="1:9" s="17" customFormat="1" ht="63" customHeight="1">
      <c r="A4" s="37" t="s">
        <v>4</v>
      </c>
      <c r="B4" s="37" t="s">
        <v>176</v>
      </c>
      <c r="C4" s="37" t="s">
        <v>1</v>
      </c>
      <c r="D4" s="38" t="s">
        <v>172</v>
      </c>
      <c r="E4" s="39" t="s">
        <v>173</v>
      </c>
      <c r="F4" s="40" t="s">
        <v>174</v>
      </c>
      <c r="G4" s="37" t="s">
        <v>177</v>
      </c>
    </row>
    <row r="5" spans="1:9" s="34" customFormat="1" ht="46.5" customHeight="1">
      <c r="A5" s="29" t="s">
        <v>9</v>
      </c>
      <c r="B5" s="30" t="s">
        <v>10</v>
      </c>
      <c r="C5" s="30" t="s">
        <v>3</v>
      </c>
      <c r="D5" s="31">
        <v>81.066666666666663</v>
      </c>
      <c r="E5" s="32">
        <v>90</v>
      </c>
      <c r="F5" s="33">
        <f t="shared" ref="F5:F10" si="0">(D5+E5)/2</f>
        <v>85.533333333333331</v>
      </c>
      <c r="G5" s="50" t="s">
        <v>191</v>
      </c>
    </row>
    <row r="6" spans="1:9" s="34" customFormat="1" ht="46.5" customHeight="1">
      <c r="A6" s="35" t="s">
        <v>11</v>
      </c>
      <c r="B6" s="35" t="s">
        <v>12</v>
      </c>
      <c r="C6" s="35" t="s">
        <v>3</v>
      </c>
      <c r="D6" s="31">
        <v>79.733333333333334</v>
      </c>
      <c r="E6" s="32">
        <v>88.2</v>
      </c>
      <c r="F6" s="33">
        <f t="shared" si="0"/>
        <v>83.966666666666669</v>
      </c>
      <c r="G6" s="50"/>
    </row>
    <row r="7" spans="1:9" s="34" customFormat="1" ht="46.5" customHeight="1">
      <c r="A7" s="36" t="s">
        <v>13</v>
      </c>
      <c r="B7" s="36" t="s">
        <v>14</v>
      </c>
      <c r="C7" s="36" t="s">
        <v>3</v>
      </c>
      <c r="D7" s="31">
        <v>78.066666666666663</v>
      </c>
      <c r="E7" s="32">
        <v>92.5</v>
      </c>
      <c r="F7" s="33">
        <f t="shared" si="0"/>
        <v>85.283333333333331</v>
      </c>
      <c r="G7" s="50" t="s">
        <v>190</v>
      </c>
    </row>
    <row r="8" spans="1:9" s="34" customFormat="1" ht="46.5" customHeight="1">
      <c r="A8" s="36" t="s">
        <v>15</v>
      </c>
      <c r="B8" s="36" t="s">
        <v>16</v>
      </c>
      <c r="C8" s="36" t="s">
        <v>3</v>
      </c>
      <c r="D8" s="31">
        <v>77.333333333333329</v>
      </c>
      <c r="E8" s="32">
        <v>86.6</v>
      </c>
      <c r="F8" s="33">
        <f t="shared" si="0"/>
        <v>81.966666666666669</v>
      </c>
      <c r="G8" s="50"/>
    </row>
    <row r="9" spans="1:9" s="34" customFormat="1" ht="46.5" customHeight="1">
      <c r="A9" s="36" t="s">
        <v>17</v>
      </c>
      <c r="B9" s="36" t="s">
        <v>175</v>
      </c>
      <c r="C9" s="36" t="s">
        <v>3</v>
      </c>
      <c r="D9" s="31">
        <v>76.599999999999994</v>
      </c>
      <c r="E9" s="32">
        <v>85.1</v>
      </c>
      <c r="F9" s="33">
        <f t="shared" si="0"/>
        <v>80.849999999999994</v>
      </c>
      <c r="G9" s="50"/>
    </row>
    <row r="10" spans="1:9" s="34" customFormat="1" ht="46.5" customHeight="1">
      <c r="A10" s="36" t="s">
        <v>18</v>
      </c>
      <c r="B10" s="36" t="s">
        <v>19</v>
      </c>
      <c r="C10" s="36" t="s">
        <v>3</v>
      </c>
      <c r="D10" s="31">
        <v>76.400000000000006</v>
      </c>
      <c r="E10" s="32">
        <v>83.67</v>
      </c>
      <c r="F10" s="33">
        <f t="shared" si="0"/>
        <v>80.034999999999997</v>
      </c>
      <c r="G10" s="50"/>
    </row>
  </sheetData>
  <mergeCells count="4">
    <mergeCell ref="A1:G1"/>
    <mergeCell ref="A3:E3"/>
    <mergeCell ref="F3:G3"/>
    <mergeCell ref="A2:G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A2" sqref="A2:XFD2"/>
    </sheetView>
  </sheetViews>
  <sheetFormatPr defaultRowHeight="13.5"/>
  <cols>
    <col min="1" max="1" width="15.5" customWidth="1"/>
    <col min="2" max="2" width="10.75" customWidth="1"/>
    <col min="3" max="3" width="5.75" customWidth="1"/>
    <col min="4" max="4" width="14.25" customWidth="1"/>
    <col min="5" max="5" width="11.75" style="7" customWidth="1"/>
    <col min="6" max="6" width="15.625" style="7" customWidth="1"/>
    <col min="7" max="7" width="12" customWidth="1"/>
  </cols>
  <sheetData>
    <row r="1" spans="1:9" s="1" customFormat="1" ht="100.5" customHeight="1">
      <c r="A1" s="62" t="s">
        <v>193</v>
      </c>
      <c r="B1" s="62"/>
      <c r="C1" s="62"/>
      <c r="D1" s="62"/>
      <c r="E1" s="62"/>
      <c r="F1" s="62"/>
      <c r="G1" s="62"/>
    </row>
    <row r="2" spans="1:9" s="1" customFormat="1" ht="29.25" customHeight="1">
      <c r="A2" s="61" t="s">
        <v>194</v>
      </c>
      <c r="B2" s="61"/>
      <c r="C2" s="61"/>
      <c r="D2" s="61"/>
      <c r="E2" s="61"/>
      <c r="F2" s="61"/>
      <c r="G2" s="61"/>
      <c r="H2" s="57"/>
      <c r="I2" s="57"/>
    </row>
    <row r="3" spans="1:9" s="1" customFormat="1" ht="59.25" customHeight="1">
      <c r="A3" s="63" t="s">
        <v>20</v>
      </c>
      <c r="B3" s="63"/>
      <c r="C3" s="63"/>
      <c r="D3" s="63"/>
      <c r="E3" s="63"/>
      <c r="F3" s="64">
        <v>43618</v>
      </c>
      <c r="G3" s="65"/>
    </row>
    <row r="4" spans="1:9" s="45" customFormat="1" ht="64.5" customHeight="1">
      <c r="A4" s="41" t="s">
        <v>4</v>
      </c>
      <c r="B4" s="41" t="s">
        <v>0</v>
      </c>
      <c r="C4" s="41" t="s">
        <v>1</v>
      </c>
      <c r="D4" s="42" t="s">
        <v>178</v>
      </c>
      <c r="E4" s="43" t="s">
        <v>179</v>
      </c>
      <c r="F4" s="44" t="s">
        <v>180</v>
      </c>
      <c r="G4" s="41" t="s">
        <v>5</v>
      </c>
    </row>
    <row r="5" spans="1:9" s="8" customFormat="1" ht="54" customHeight="1">
      <c r="A5" s="3" t="s">
        <v>21</v>
      </c>
      <c r="B5" s="3" t="s">
        <v>22</v>
      </c>
      <c r="C5" s="10" t="s">
        <v>3</v>
      </c>
      <c r="D5" s="4">
        <v>71.533333333333331</v>
      </c>
      <c r="E5" s="5">
        <v>87.33</v>
      </c>
      <c r="F5" s="6">
        <f t="shared" ref="F5:F7" si="0">(D5+E5)/2</f>
        <v>79.431666666666672</v>
      </c>
      <c r="G5" s="2"/>
    </row>
    <row r="6" spans="1:9" s="8" customFormat="1" ht="54" customHeight="1">
      <c r="A6" s="3" t="s">
        <v>23</v>
      </c>
      <c r="B6" s="3" t="s">
        <v>24</v>
      </c>
      <c r="C6" s="9" t="s">
        <v>3</v>
      </c>
      <c r="D6" s="4">
        <v>70.333333333333343</v>
      </c>
      <c r="E6" s="5">
        <v>85.67</v>
      </c>
      <c r="F6" s="6">
        <f t="shared" si="0"/>
        <v>78.001666666666665</v>
      </c>
      <c r="G6" s="2"/>
    </row>
    <row r="7" spans="1:9" s="8" customFormat="1" ht="54" customHeight="1">
      <c r="A7" s="3" t="s">
        <v>25</v>
      </c>
      <c r="B7" s="3" t="s">
        <v>26</v>
      </c>
      <c r="C7" s="3" t="s">
        <v>3</v>
      </c>
      <c r="D7" s="4">
        <v>70.266666666666666</v>
      </c>
      <c r="E7" s="5">
        <v>89.33</v>
      </c>
      <c r="F7" s="6">
        <f t="shared" si="0"/>
        <v>79.798333333333332</v>
      </c>
      <c r="G7" s="2" t="s">
        <v>191</v>
      </c>
    </row>
  </sheetData>
  <mergeCells count="4">
    <mergeCell ref="A1:G1"/>
    <mergeCell ref="A3:E3"/>
    <mergeCell ref="F3:G3"/>
    <mergeCell ref="A2:G2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opLeftCell="A28" workbookViewId="0">
      <selection activeCell="J35" sqref="J35"/>
    </sheetView>
  </sheetViews>
  <sheetFormatPr defaultRowHeight="13.5"/>
  <cols>
    <col min="1" max="1" width="14.25" style="7" customWidth="1"/>
    <col min="2" max="2" width="9.25" style="7" customWidth="1"/>
    <col min="3" max="3" width="5.375" style="7" customWidth="1"/>
    <col min="4" max="4" width="9" style="49" customWidth="1"/>
    <col min="5" max="5" width="7.5" style="54" customWidth="1"/>
    <col min="6" max="6" width="7.5" style="7" customWidth="1"/>
    <col min="7" max="7" width="7.5" style="54" customWidth="1"/>
    <col min="8" max="8" width="7.5" style="7" customWidth="1"/>
    <col min="9" max="9" width="7.5" style="54" customWidth="1"/>
    <col min="10" max="10" width="7.5" style="7" customWidth="1"/>
    <col min="11" max="11" width="7.5" style="54" customWidth="1"/>
    <col min="12" max="12" width="7.5" style="7" customWidth="1"/>
    <col min="13" max="13" width="7.5" style="54" customWidth="1"/>
    <col min="14" max="15" width="7.5" style="7" customWidth="1"/>
    <col min="16" max="16" width="10" style="7" customWidth="1"/>
    <col min="17" max="17" width="10.75" style="7" customWidth="1"/>
    <col min="18" max="16384" width="9" style="7"/>
  </cols>
  <sheetData>
    <row r="1" spans="1:17" ht="39" customHeight="1">
      <c r="A1" s="66" t="s">
        <v>196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1" customFormat="1" ht="29.25" customHeight="1">
      <c r="A2" s="61" t="s">
        <v>195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30.75" customHeight="1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  <c r="K3" s="55"/>
      <c r="L3" s="11"/>
      <c r="M3" s="55"/>
      <c r="N3" s="76">
        <v>43618</v>
      </c>
      <c r="O3" s="76"/>
      <c r="P3" s="76"/>
      <c r="Q3" s="76"/>
    </row>
    <row r="4" spans="1:17" ht="27.75" customHeight="1">
      <c r="A4" s="68" t="s">
        <v>4</v>
      </c>
      <c r="B4" s="68" t="s">
        <v>0</v>
      </c>
      <c r="C4" s="68" t="s">
        <v>1</v>
      </c>
      <c r="D4" s="70" t="s">
        <v>181</v>
      </c>
      <c r="E4" s="72" t="s">
        <v>182</v>
      </c>
      <c r="F4" s="72"/>
      <c r="G4" s="72"/>
      <c r="H4" s="72"/>
      <c r="I4" s="72"/>
      <c r="J4" s="72"/>
      <c r="K4" s="72"/>
      <c r="L4" s="72"/>
      <c r="M4" s="72"/>
      <c r="N4" s="72"/>
      <c r="O4" s="73" t="s">
        <v>183</v>
      </c>
      <c r="P4" s="70" t="s">
        <v>7</v>
      </c>
      <c r="Q4" s="75" t="s">
        <v>5</v>
      </c>
    </row>
    <row r="5" spans="1:17" ht="42.75" customHeight="1">
      <c r="A5" s="69"/>
      <c r="B5" s="69"/>
      <c r="C5" s="69"/>
      <c r="D5" s="71"/>
      <c r="E5" s="52" t="s">
        <v>184</v>
      </c>
      <c r="F5" s="46" t="s">
        <v>185</v>
      </c>
      <c r="G5" s="52" t="s">
        <v>186</v>
      </c>
      <c r="H5" s="46" t="s">
        <v>185</v>
      </c>
      <c r="I5" s="52" t="s">
        <v>187</v>
      </c>
      <c r="J5" s="46" t="s">
        <v>185</v>
      </c>
      <c r="K5" s="52" t="s">
        <v>188</v>
      </c>
      <c r="L5" s="46" t="s">
        <v>185</v>
      </c>
      <c r="M5" s="52" t="s">
        <v>189</v>
      </c>
      <c r="N5" s="46" t="s">
        <v>185</v>
      </c>
      <c r="O5" s="74"/>
      <c r="P5" s="71"/>
      <c r="Q5" s="75"/>
    </row>
    <row r="6" spans="1:17" ht="24.75" customHeight="1">
      <c r="A6" s="12" t="s">
        <v>28</v>
      </c>
      <c r="B6" s="12" t="s">
        <v>81</v>
      </c>
      <c r="C6" s="12" t="s">
        <v>3</v>
      </c>
      <c r="D6" s="48">
        <v>79.666666666666657</v>
      </c>
      <c r="E6" s="53">
        <v>74.67</v>
      </c>
      <c r="F6" s="13">
        <f t="shared" ref="F6:F29" si="0">E6*0.2</f>
        <v>14.934000000000001</v>
      </c>
      <c r="G6" s="53">
        <v>82.33</v>
      </c>
      <c r="H6" s="13">
        <f t="shared" ref="H6:H29" si="1">G6*0.2</f>
        <v>16.466000000000001</v>
      </c>
      <c r="I6" s="53">
        <v>78.5</v>
      </c>
      <c r="J6" s="13">
        <f t="shared" ref="J6:J29" si="2">I6*0.2</f>
        <v>15.700000000000001</v>
      </c>
      <c r="K6" s="56">
        <v>82</v>
      </c>
      <c r="L6" s="13">
        <f t="shared" ref="L6:L29" si="3">K6*0.2</f>
        <v>16.400000000000002</v>
      </c>
      <c r="M6" s="56">
        <v>80</v>
      </c>
      <c r="N6" s="13">
        <f t="shared" ref="N6:N29" si="4">M6*0.2</f>
        <v>16</v>
      </c>
      <c r="O6" s="14">
        <f t="shared" ref="O6:O29" si="5">F6+H6+J6+L6+N6</f>
        <v>79.5</v>
      </c>
      <c r="P6" s="15">
        <f t="shared" ref="P6:P29" si="6">(D6+O6)/2</f>
        <v>79.583333333333329</v>
      </c>
      <c r="Q6" s="47" t="s">
        <v>6</v>
      </c>
    </row>
    <row r="7" spans="1:17" ht="24.75" customHeight="1">
      <c r="A7" s="12" t="s">
        <v>29</v>
      </c>
      <c r="B7" s="12" t="s">
        <v>30</v>
      </c>
      <c r="C7" s="12" t="s">
        <v>3</v>
      </c>
      <c r="D7" s="48">
        <v>78.13333333333334</v>
      </c>
      <c r="E7" s="53">
        <v>86</v>
      </c>
      <c r="F7" s="13">
        <f t="shared" si="0"/>
        <v>17.2</v>
      </c>
      <c r="G7" s="53">
        <v>85.33</v>
      </c>
      <c r="H7" s="13">
        <f t="shared" si="1"/>
        <v>17.065999999999999</v>
      </c>
      <c r="I7" s="53">
        <v>81</v>
      </c>
      <c r="J7" s="13">
        <f t="shared" si="2"/>
        <v>16.2</v>
      </c>
      <c r="K7" s="56">
        <v>80.67</v>
      </c>
      <c r="L7" s="13">
        <f t="shared" si="3"/>
        <v>16.134</v>
      </c>
      <c r="M7" s="56">
        <v>85</v>
      </c>
      <c r="N7" s="13">
        <f t="shared" si="4"/>
        <v>17</v>
      </c>
      <c r="O7" s="14">
        <f t="shared" si="5"/>
        <v>83.6</v>
      </c>
      <c r="P7" s="15">
        <f t="shared" si="6"/>
        <v>80.866666666666674</v>
      </c>
      <c r="Q7" s="47" t="s">
        <v>6</v>
      </c>
    </row>
    <row r="8" spans="1:17" ht="24.75" customHeight="1">
      <c r="A8" s="12" t="s">
        <v>31</v>
      </c>
      <c r="B8" s="12" t="s">
        <v>32</v>
      </c>
      <c r="C8" s="12" t="s">
        <v>3</v>
      </c>
      <c r="D8" s="48">
        <v>76.2</v>
      </c>
      <c r="E8" s="51">
        <v>83.33</v>
      </c>
      <c r="F8" s="13">
        <f t="shared" si="0"/>
        <v>16.666</v>
      </c>
      <c r="G8" s="51">
        <v>87</v>
      </c>
      <c r="H8" s="13">
        <f t="shared" si="1"/>
        <v>17.400000000000002</v>
      </c>
      <c r="I8" s="51">
        <v>90.33</v>
      </c>
      <c r="J8" s="13">
        <f t="shared" si="2"/>
        <v>18.065999999999999</v>
      </c>
      <c r="K8" s="51">
        <v>84.33</v>
      </c>
      <c r="L8" s="13">
        <f t="shared" si="3"/>
        <v>16.866</v>
      </c>
      <c r="M8" s="51">
        <v>83.67</v>
      </c>
      <c r="N8" s="13">
        <f t="shared" si="4"/>
        <v>16.734000000000002</v>
      </c>
      <c r="O8" s="14">
        <f t="shared" si="5"/>
        <v>85.731999999999999</v>
      </c>
      <c r="P8" s="15">
        <f t="shared" si="6"/>
        <v>80.966000000000008</v>
      </c>
      <c r="Q8" s="47" t="s">
        <v>6</v>
      </c>
    </row>
    <row r="9" spans="1:17" ht="24.75" customHeight="1">
      <c r="A9" s="12" t="s">
        <v>33</v>
      </c>
      <c r="B9" s="12" t="s">
        <v>34</v>
      </c>
      <c r="C9" s="12" t="s">
        <v>3</v>
      </c>
      <c r="D9" s="48">
        <v>75.733333333333334</v>
      </c>
      <c r="E9" s="51">
        <v>74.67</v>
      </c>
      <c r="F9" s="13">
        <f t="shared" si="0"/>
        <v>14.934000000000001</v>
      </c>
      <c r="G9" s="51">
        <v>86.5</v>
      </c>
      <c r="H9" s="13">
        <f t="shared" si="1"/>
        <v>17.3</v>
      </c>
      <c r="I9" s="51">
        <v>86.17</v>
      </c>
      <c r="J9" s="13">
        <f t="shared" si="2"/>
        <v>17.234000000000002</v>
      </c>
      <c r="K9" s="51">
        <v>80.33</v>
      </c>
      <c r="L9" s="13">
        <f t="shared" si="3"/>
        <v>16.065999999999999</v>
      </c>
      <c r="M9" s="51">
        <v>80.67</v>
      </c>
      <c r="N9" s="13">
        <f t="shared" si="4"/>
        <v>16.134</v>
      </c>
      <c r="O9" s="14">
        <f t="shared" si="5"/>
        <v>81.668000000000006</v>
      </c>
      <c r="P9" s="15">
        <f t="shared" si="6"/>
        <v>78.700666666666677</v>
      </c>
      <c r="Q9" s="48"/>
    </row>
    <row r="10" spans="1:17" ht="24.75" customHeight="1">
      <c r="A10" s="12" t="s">
        <v>35</v>
      </c>
      <c r="B10" s="12" t="s">
        <v>36</v>
      </c>
      <c r="C10" s="12" t="s">
        <v>3</v>
      </c>
      <c r="D10" s="48">
        <v>75.466666666666669</v>
      </c>
      <c r="E10" s="51">
        <v>83.33</v>
      </c>
      <c r="F10" s="13">
        <f t="shared" si="0"/>
        <v>16.666</v>
      </c>
      <c r="G10" s="51">
        <v>89.5</v>
      </c>
      <c r="H10" s="13">
        <f t="shared" si="1"/>
        <v>17.900000000000002</v>
      </c>
      <c r="I10" s="51">
        <v>88.1</v>
      </c>
      <c r="J10" s="13">
        <f t="shared" si="2"/>
        <v>17.62</v>
      </c>
      <c r="K10" s="51">
        <v>82</v>
      </c>
      <c r="L10" s="13">
        <f t="shared" si="3"/>
        <v>16.400000000000002</v>
      </c>
      <c r="M10" s="51">
        <v>84.33</v>
      </c>
      <c r="N10" s="13">
        <f t="shared" si="4"/>
        <v>16.866</v>
      </c>
      <c r="O10" s="14">
        <f t="shared" si="5"/>
        <v>85.452000000000012</v>
      </c>
      <c r="P10" s="15">
        <f t="shared" si="6"/>
        <v>80.459333333333348</v>
      </c>
      <c r="Q10" s="47" t="s">
        <v>6</v>
      </c>
    </row>
    <row r="11" spans="1:17" ht="24.75" customHeight="1">
      <c r="A11" s="12" t="s">
        <v>37</v>
      </c>
      <c r="B11" s="12" t="s">
        <v>38</v>
      </c>
      <c r="C11" s="12" t="s">
        <v>3</v>
      </c>
      <c r="D11" s="48">
        <v>75.333333333333329</v>
      </c>
      <c r="E11" s="51">
        <v>77.67</v>
      </c>
      <c r="F11" s="13">
        <f t="shared" si="0"/>
        <v>15.534000000000001</v>
      </c>
      <c r="G11" s="51">
        <v>87</v>
      </c>
      <c r="H11" s="13">
        <f t="shared" si="1"/>
        <v>17.400000000000002</v>
      </c>
      <c r="I11" s="51">
        <v>87</v>
      </c>
      <c r="J11" s="13">
        <f t="shared" si="2"/>
        <v>17.400000000000002</v>
      </c>
      <c r="K11" s="51">
        <v>81.67</v>
      </c>
      <c r="L11" s="13">
        <f t="shared" si="3"/>
        <v>16.334</v>
      </c>
      <c r="M11" s="51">
        <v>85.33</v>
      </c>
      <c r="N11" s="13">
        <f t="shared" si="4"/>
        <v>17.065999999999999</v>
      </c>
      <c r="O11" s="14">
        <f t="shared" si="5"/>
        <v>83.734000000000009</v>
      </c>
      <c r="P11" s="15">
        <f t="shared" si="6"/>
        <v>79.533666666666676</v>
      </c>
      <c r="Q11" s="47" t="s">
        <v>6</v>
      </c>
    </row>
    <row r="12" spans="1:17" ht="24.75" customHeight="1">
      <c r="A12" s="12" t="s">
        <v>39</v>
      </c>
      <c r="B12" s="12" t="s">
        <v>40</v>
      </c>
      <c r="C12" s="12" t="s">
        <v>3</v>
      </c>
      <c r="D12" s="48">
        <v>75.333333333333329</v>
      </c>
      <c r="E12" s="51">
        <v>72.67</v>
      </c>
      <c r="F12" s="13">
        <f t="shared" si="0"/>
        <v>14.534000000000001</v>
      </c>
      <c r="G12" s="51">
        <v>83.67</v>
      </c>
      <c r="H12" s="13">
        <f t="shared" si="1"/>
        <v>16.734000000000002</v>
      </c>
      <c r="I12" s="51">
        <v>80</v>
      </c>
      <c r="J12" s="13">
        <f t="shared" si="2"/>
        <v>16</v>
      </c>
      <c r="K12" s="51">
        <v>80.33</v>
      </c>
      <c r="L12" s="13">
        <f t="shared" si="3"/>
        <v>16.065999999999999</v>
      </c>
      <c r="M12" s="51">
        <v>83.33</v>
      </c>
      <c r="N12" s="13">
        <f t="shared" si="4"/>
        <v>16.666</v>
      </c>
      <c r="O12" s="14">
        <f t="shared" si="5"/>
        <v>80</v>
      </c>
      <c r="P12" s="15">
        <f t="shared" si="6"/>
        <v>77.666666666666657</v>
      </c>
      <c r="Q12" s="48"/>
    </row>
    <row r="13" spans="1:17" ht="24.75" customHeight="1">
      <c r="A13" s="12" t="s">
        <v>41</v>
      </c>
      <c r="B13" s="12" t="s">
        <v>42</v>
      </c>
      <c r="C13" s="12" t="s">
        <v>3</v>
      </c>
      <c r="D13" s="48">
        <v>75.266666666666666</v>
      </c>
      <c r="E13" s="51">
        <v>70</v>
      </c>
      <c r="F13" s="13">
        <f t="shared" si="0"/>
        <v>14</v>
      </c>
      <c r="G13" s="51">
        <v>81.5</v>
      </c>
      <c r="H13" s="13">
        <f t="shared" si="1"/>
        <v>16.3</v>
      </c>
      <c r="I13" s="51">
        <v>85.5</v>
      </c>
      <c r="J13" s="13">
        <f t="shared" si="2"/>
        <v>17.100000000000001</v>
      </c>
      <c r="K13" s="51">
        <v>84.67</v>
      </c>
      <c r="L13" s="13">
        <f t="shared" si="3"/>
        <v>16.934000000000001</v>
      </c>
      <c r="M13" s="51">
        <v>78.67</v>
      </c>
      <c r="N13" s="13">
        <f t="shared" si="4"/>
        <v>15.734000000000002</v>
      </c>
      <c r="O13" s="14">
        <f t="shared" si="5"/>
        <v>80.068000000000012</v>
      </c>
      <c r="P13" s="15">
        <f t="shared" si="6"/>
        <v>77.667333333333346</v>
      </c>
      <c r="Q13" s="48"/>
    </row>
    <row r="14" spans="1:17" ht="24.75" customHeight="1">
      <c r="A14" s="12" t="s">
        <v>43</v>
      </c>
      <c r="B14" s="12" t="s">
        <v>44</v>
      </c>
      <c r="C14" s="12" t="s">
        <v>3</v>
      </c>
      <c r="D14" s="48">
        <v>74.733333333333334</v>
      </c>
      <c r="E14" s="51">
        <v>87.67</v>
      </c>
      <c r="F14" s="13">
        <f t="shared" si="0"/>
        <v>17.534000000000002</v>
      </c>
      <c r="G14" s="51">
        <v>85.67</v>
      </c>
      <c r="H14" s="13">
        <f t="shared" si="1"/>
        <v>17.134</v>
      </c>
      <c r="I14" s="51">
        <v>81.33</v>
      </c>
      <c r="J14" s="13">
        <f t="shared" si="2"/>
        <v>16.266000000000002</v>
      </c>
      <c r="K14" s="51">
        <v>81.33</v>
      </c>
      <c r="L14" s="13">
        <f t="shared" si="3"/>
        <v>16.266000000000002</v>
      </c>
      <c r="M14" s="51">
        <v>82</v>
      </c>
      <c r="N14" s="13">
        <f t="shared" si="4"/>
        <v>16.400000000000002</v>
      </c>
      <c r="O14" s="14">
        <f t="shared" si="5"/>
        <v>83.600000000000023</v>
      </c>
      <c r="P14" s="15">
        <f t="shared" si="6"/>
        <v>79.166666666666686</v>
      </c>
      <c r="Q14" s="47" t="s">
        <v>6</v>
      </c>
    </row>
    <row r="15" spans="1:17" ht="24.75" customHeight="1">
      <c r="A15" s="12" t="s">
        <v>45</v>
      </c>
      <c r="B15" s="12" t="s">
        <v>46</v>
      </c>
      <c r="C15" s="12" t="s">
        <v>3</v>
      </c>
      <c r="D15" s="48">
        <v>74.733333333333334</v>
      </c>
      <c r="E15" s="51">
        <v>83</v>
      </c>
      <c r="F15" s="13">
        <f t="shared" si="0"/>
        <v>16.600000000000001</v>
      </c>
      <c r="G15" s="51">
        <v>83.67</v>
      </c>
      <c r="H15" s="13">
        <f t="shared" si="1"/>
        <v>16.734000000000002</v>
      </c>
      <c r="I15" s="51">
        <v>84.67</v>
      </c>
      <c r="J15" s="13">
        <f t="shared" si="2"/>
        <v>16.934000000000001</v>
      </c>
      <c r="K15" s="51">
        <v>80.33</v>
      </c>
      <c r="L15" s="13">
        <f t="shared" si="3"/>
        <v>16.065999999999999</v>
      </c>
      <c r="M15" s="51">
        <v>84.33</v>
      </c>
      <c r="N15" s="13">
        <f t="shared" si="4"/>
        <v>16.866</v>
      </c>
      <c r="O15" s="14">
        <f t="shared" si="5"/>
        <v>83.2</v>
      </c>
      <c r="P15" s="15">
        <f t="shared" si="6"/>
        <v>78.966666666666669</v>
      </c>
      <c r="Q15" s="47" t="s">
        <v>6</v>
      </c>
    </row>
    <row r="16" spans="1:17" ht="24.75" customHeight="1">
      <c r="A16" s="12" t="s">
        <v>47</v>
      </c>
      <c r="B16" s="12" t="s">
        <v>82</v>
      </c>
      <c r="C16" s="12" t="s">
        <v>3</v>
      </c>
      <c r="D16" s="48">
        <v>73.666666666666671</v>
      </c>
      <c r="E16" s="51">
        <v>73.33</v>
      </c>
      <c r="F16" s="13">
        <f t="shared" si="0"/>
        <v>14.666</v>
      </c>
      <c r="G16" s="51">
        <v>85.33</v>
      </c>
      <c r="H16" s="13">
        <f t="shared" si="1"/>
        <v>17.065999999999999</v>
      </c>
      <c r="I16" s="51">
        <v>87</v>
      </c>
      <c r="J16" s="13">
        <f t="shared" si="2"/>
        <v>17.400000000000002</v>
      </c>
      <c r="K16" s="51">
        <v>80</v>
      </c>
      <c r="L16" s="13">
        <f t="shared" si="3"/>
        <v>16</v>
      </c>
      <c r="M16" s="51">
        <v>78</v>
      </c>
      <c r="N16" s="13">
        <f t="shared" si="4"/>
        <v>15.600000000000001</v>
      </c>
      <c r="O16" s="14">
        <f t="shared" si="5"/>
        <v>80.731999999999999</v>
      </c>
      <c r="P16" s="15">
        <f t="shared" si="6"/>
        <v>77.199333333333328</v>
      </c>
      <c r="Q16" s="48"/>
    </row>
    <row r="17" spans="1:17" ht="24.75" customHeight="1">
      <c r="A17" s="12" t="s">
        <v>48</v>
      </c>
      <c r="B17" s="12" t="s">
        <v>49</v>
      </c>
      <c r="C17" s="12" t="s">
        <v>3</v>
      </c>
      <c r="D17" s="48">
        <v>73</v>
      </c>
      <c r="E17" s="51">
        <v>86.67</v>
      </c>
      <c r="F17" s="13">
        <f t="shared" si="0"/>
        <v>17.334</v>
      </c>
      <c r="G17" s="51">
        <v>85.33</v>
      </c>
      <c r="H17" s="13">
        <f t="shared" si="1"/>
        <v>17.065999999999999</v>
      </c>
      <c r="I17" s="51">
        <v>85.67</v>
      </c>
      <c r="J17" s="13">
        <f t="shared" si="2"/>
        <v>17.134</v>
      </c>
      <c r="K17" s="51">
        <v>83.67</v>
      </c>
      <c r="L17" s="13">
        <f t="shared" si="3"/>
        <v>16.734000000000002</v>
      </c>
      <c r="M17" s="51">
        <v>83.33</v>
      </c>
      <c r="N17" s="13">
        <f t="shared" si="4"/>
        <v>16.666</v>
      </c>
      <c r="O17" s="14">
        <f t="shared" si="5"/>
        <v>84.933999999999997</v>
      </c>
      <c r="P17" s="15">
        <f t="shared" si="6"/>
        <v>78.966999999999999</v>
      </c>
      <c r="Q17" s="47" t="s">
        <v>6</v>
      </c>
    </row>
    <row r="18" spans="1:17" ht="24.75" customHeight="1">
      <c r="A18" s="12" t="s">
        <v>50</v>
      </c>
      <c r="B18" s="12" t="s">
        <v>51</v>
      </c>
      <c r="C18" s="12" t="s">
        <v>3</v>
      </c>
      <c r="D18" s="48">
        <v>72.666666666666671</v>
      </c>
      <c r="E18" s="51">
        <v>83</v>
      </c>
      <c r="F18" s="13">
        <f t="shared" si="0"/>
        <v>16.600000000000001</v>
      </c>
      <c r="G18" s="51">
        <v>87.67</v>
      </c>
      <c r="H18" s="13">
        <f t="shared" si="1"/>
        <v>17.534000000000002</v>
      </c>
      <c r="I18" s="51">
        <v>81.67</v>
      </c>
      <c r="J18" s="13">
        <f t="shared" si="2"/>
        <v>16.334</v>
      </c>
      <c r="K18" s="51">
        <v>75.33</v>
      </c>
      <c r="L18" s="13">
        <f t="shared" si="3"/>
        <v>15.066000000000001</v>
      </c>
      <c r="M18" s="51">
        <v>79.33</v>
      </c>
      <c r="N18" s="13">
        <f t="shared" si="4"/>
        <v>15.866</v>
      </c>
      <c r="O18" s="14">
        <f t="shared" si="5"/>
        <v>81.400000000000006</v>
      </c>
      <c r="P18" s="15">
        <f t="shared" si="6"/>
        <v>77.033333333333331</v>
      </c>
      <c r="Q18" s="48"/>
    </row>
    <row r="19" spans="1:17" ht="24.75" customHeight="1">
      <c r="A19" s="12" t="s">
        <v>52</v>
      </c>
      <c r="B19" s="12" t="s">
        <v>83</v>
      </c>
      <c r="C19" s="12" t="s">
        <v>3</v>
      </c>
      <c r="D19" s="48">
        <v>72.666666666666671</v>
      </c>
      <c r="E19" s="51">
        <v>73.33</v>
      </c>
      <c r="F19" s="13">
        <f t="shared" si="0"/>
        <v>14.666</v>
      </c>
      <c r="G19" s="51">
        <v>83.33</v>
      </c>
      <c r="H19" s="13">
        <f t="shared" si="1"/>
        <v>16.666</v>
      </c>
      <c r="I19" s="51">
        <v>80</v>
      </c>
      <c r="J19" s="13">
        <f t="shared" si="2"/>
        <v>16</v>
      </c>
      <c r="K19" s="51">
        <v>75.67</v>
      </c>
      <c r="L19" s="13">
        <f t="shared" si="3"/>
        <v>15.134</v>
      </c>
      <c r="M19" s="51">
        <v>81.67</v>
      </c>
      <c r="N19" s="13">
        <f t="shared" si="4"/>
        <v>16.334</v>
      </c>
      <c r="O19" s="14">
        <f t="shared" si="5"/>
        <v>78.8</v>
      </c>
      <c r="P19" s="15">
        <f t="shared" si="6"/>
        <v>75.733333333333334</v>
      </c>
      <c r="Q19" s="48"/>
    </row>
    <row r="20" spans="1:17" ht="24.75" customHeight="1">
      <c r="A20" s="12" t="s">
        <v>53</v>
      </c>
      <c r="B20" s="12" t="s">
        <v>54</v>
      </c>
      <c r="C20" s="12" t="s">
        <v>3</v>
      </c>
      <c r="D20" s="48">
        <v>72.399999999999991</v>
      </c>
      <c r="E20" s="51">
        <v>83</v>
      </c>
      <c r="F20" s="13">
        <f t="shared" si="0"/>
        <v>16.600000000000001</v>
      </c>
      <c r="G20" s="51">
        <v>84</v>
      </c>
      <c r="H20" s="13">
        <f t="shared" si="1"/>
        <v>16.8</v>
      </c>
      <c r="I20" s="51">
        <v>86.17</v>
      </c>
      <c r="J20" s="13">
        <f t="shared" si="2"/>
        <v>17.234000000000002</v>
      </c>
      <c r="K20" s="51">
        <v>78.67</v>
      </c>
      <c r="L20" s="13">
        <f t="shared" si="3"/>
        <v>15.734000000000002</v>
      </c>
      <c r="M20" s="51">
        <v>86</v>
      </c>
      <c r="N20" s="13">
        <f t="shared" si="4"/>
        <v>17.2</v>
      </c>
      <c r="O20" s="14">
        <f t="shared" si="5"/>
        <v>83.568000000000012</v>
      </c>
      <c r="P20" s="15">
        <f t="shared" si="6"/>
        <v>77.984000000000009</v>
      </c>
      <c r="Q20" s="48"/>
    </row>
    <row r="21" spans="1:17" ht="24.75" customHeight="1">
      <c r="A21" s="12" t="s">
        <v>55</v>
      </c>
      <c r="B21" s="12" t="s">
        <v>56</v>
      </c>
      <c r="C21" s="12" t="s">
        <v>3</v>
      </c>
      <c r="D21" s="48">
        <v>71.533333333333331</v>
      </c>
      <c r="E21" s="51">
        <v>87.33</v>
      </c>
      <c r="F21" s="13">
        <f t="shared" si="0"/>
        <v>17.466000000000001</v>
      </c>
      <c r="G21" s="51">
        <v>85.5</v>
      </c>
      <c r="H21" s="13">
        <f t="shared" si="1"/>
        <v>17.100000000000001</v>
      </c>
      <c r="I21" s="51">
        <v>84.67</v>
      </c>
      <c r="J21" s="13">
        <f t="shared" si="2"/>
        <v>16.934000000000001</v>
      </c>
      <c r="K21" s="51">
        <v>82.67</v>
      </c>
      <c r="L21" s="13">
        <f t="shared" si="3"/>
        <v>16.534000000000002</v>
      </c>
      <c r="M21" s="51">
        <v>82</v>
      </c>
      <c r="N21" s="13">
        <f t="shared" si="4"/>
        <v>16.400000000000002</v>
      </c>
      <c r="O21" s="14">
        <f t="shared" si="5"/>
        <v>84.434000000000012</v>
      </c>
      <c r="P21" s="15">
        <f t="shared" si="6"/>
        <v>77.983666666666664</v>
      </c>
      <c r="Q21" s="48"/>
    </row>
    <row r="22" spans="1:17" ht="24.75" customHeight="1">
      <c r="A22" s="12" t="s">
        <v>57</v>
      </c>
      <c r="B22" s="12" t="s">
        <v>58</v>
      </c>
      <c r="C22" s="12" t="s">
        <v>3</v>
      </c>
      <c r="D22" s="48">
        <v>71.399999999999991</v>
      </c>
      <c r="E22" s="51">
        <v>87</v>
      </c>
      <c r="F22" s="13">
        <f t="shared" si="0"/>
        <v>17.400000000000002</v>
      </c>
      <c r="G22" s="51">
        <v>90</v>
      </c>
      <c r="H22" s="13">
        <f t="shared" si="1"/>
        <v>18</v>
      </c>
      <c r="I22" s="51">
        <v>90.33</v>
      </c>
      <c r="J22" s="13">
        <f t="shared" si="2"/>
        <v>18.065999999999999</v>
      </c>
      <c r="K22" s="51">
        <v>82</v>
      </c>
      <c r="L22" s="13">
        <f t="shared" si="3"/>
        <v>16.400000000000002</v>
      </c>
      <c r="M22" s="51">
        <v>82.67</v>
      </c>
      <c r="N22" s="13">
        <f t="shared" si="4"/>
        <v>16.534000000000002</v>
      </c>
      <c r="O22" s="14">
        <f t="shared" si="5"/>
        <v>86.40000000000002</v>
      </c>
      <c r="P22" s="15">
        <f t="shared" si="6"/>
        <v>78.900000000000006</v>
      </c>
      <c r="Q22" s="48"/>
    </row>
    <row r="23" spans="1:17" ht="24.75" customHeight="1">
      <c r="A23" s="12" t="s">
        <v>59</v>
      </c>
      <c r="B23" s="12" t="s">
        <v>84</v>
      </c>
      <c r="C23" s="12" t="s">
        <v>3</v>
      </c>
      <c r="D23" s="48">
        <v>71.266666666666666</v>
      </c>
      <c r="E23" s="51">
        <v>83</v>
      </c>
      <c r="F23" s="13">
        <f t="shared" si="0"/>
        <v>16.600000000000001</v>
      </c>
      <c r="G23" s="51">
        <v>89.67</v>
      </c>
      <c r="H23" s="13">
        <f t="shared" si="1"/>
        <v>17.934000000000001</v>
      </c>
      <c r="I23" s="51">
        <v>88.5</v>
      </c>
      <c r="J23" s="13">
        <f t="shared" si="2"/>
        <v>17.7</v>
      </c>
      <c r="K23" s="51">
        <v>82</v>
      </c>
      <c r="L23" s="13">
        <f t="shared" si="3"/>
        <v>16.400000000000002</v>
      </c>
      <c r="M23" s="51">
        <v>82</v>
      </c>
      <c r="N23" s="13">
        <f t="shared" si="4"/>
        <v>16.400000000000002</v>
      </c>
      <c r="O23" s="14">
        <f t="shared" si="5"/>
        <v>85.03400000000002</v>
      </c>
      <c r="P23" s="15">
        <f t="shared" si="6"/>
        <v>78.15033333333335</v>
      </c>
      <c r="Q23" s="48"/>
    </row>
    <row r="24" spans="1:17" ht="24.75" customHeight="1">
      <c r="A24" s="12" t="s">
        <v>60</v>
      </c>
      <c r="B24" s="12" t="s">
        <v>85</v>
      </c>
      <c r="C24" s="12" t="s">
        <v>3</v>
      </c>
      <c r="D24" s="48">
        <v>70.533333333333331</v>
      </c>
      <c r="E24" s="51">
        <v>75.67</v>
      </c>
      <c r="F24" s="13">
        <f t="shared" si="0"/>
        <v>15.134</v>
      </c>
      <c r="G24" s="51">
        <v>81.67</v>
      </c>
      <c r="H24" s="13">
        <f t="shared" si="1"/>
        <v>16.334</v>
      </c>
      <c r="I24" s="51">
        <v>79.5</v>
      </c>
      <c r="J24" s="13">
        <f t="shared" si="2"/>
        <v>15.9</v>
      </c>
      <c r="K24" s="51">
        <v>83.67</v>
      </c>
      <c r="L24" s="13">
        <f t="shared" si="3"/>
        <v>16.734000000000002</v>
      </c>
      <c r="M24" s="51">
        <v>83.33</v>
      </c>
      <c r="N24" s="13">
        <f t="shared" si="4"/>
        <v>16.666</v>
      </c>
      <c r="O24" s="14">
        <f t="shared" si="5"/>
        <v>80.768000000000001</v>
      </c>
      <c r="P24" s="15">
        <f t="shared" si="6"/>
        <v>75.650666666666666</v>
      </c>
      <c r="Q24" s="48"/>
    </row>
    <row r="25" spans="1:17" ht="24.75" customHeight="1">
      <c r="A25" s="12" t="s">
        <v>61</v>
      </c>
      <c r="B25" s="12" t="s">
        <v>62</v>
      </c>
      <c r="C25" s="12" t="s">
        <v>3</v>
      </c>
      <c r="D25" s="48">
        <v>70.266666666666666</v>
      </c>
      <c r="E25" s="51">
        <v>73</v>
      </c>
      <c r="F25" s="13">
        <f t="shared" si="0"/>
        <v>14.600000000000001</v>
      </c>
      <c r="G25" s="51">
        <v>82</v>
      </c>
      <c r="H25" s="13">
        <f t="shared" si="1"/>
        <v>16.400000000000002</v>
      </c>
      <c r="I25" s="51">
        <v>79.17</v>
      </c>
      <c r="J25" s="13">
        <f t="shared" si="2"/>
        <v>15.834000000000001</v>
      </c>
      <c r="K25" s="51">
        <v>80.33</v>
      </c>
      <c r="L25" s="13">
        <f t="shared" si="3"/>
        <v>16.065999999999999</v>
      </c>
      <c r="M25" s="51">
        <v>84</v>
      </c>
      <c r="N25" s="13">
        <f t="shared" si="4"/>
        <v>16.8</v>
      </c>
      <c r="O25" s="14">
        <f t="shared" si="5"/>
        <v>79.7</v>
      </c>
      <c r="P25" s="15">
        <f t="shared" si="6"/>
        <v>74.983333333333334</v>
      </c>
      <c r="Q25" s="48"/>
    </row>
    <row r="26" spans="1:17" ht="24.75" customHeight="1">
      <c r="A26" s="12" t="s">
        <v>63</v>
      </c>
      <c r="B26" s="12" t="s">
        <v>64</v>
      </c>
      <c r="C26" s="12" t="s">
        <v>3</v>
      </c>
      <c r="D26" s="48">
        <v>69.933333333333337</v>
      </c>
      <c r="E26" s="51">
        <v>74.67</v>
      </c>
      <c r="F26" s="13">
        <f t="shared" si="0"/>
        <v>14.934000000000001</v>
      </c>
      <c r="G26" s="51">
        <v>80.67</v>
      </c>
      <c r="H26" s="13">
        <f t="shared" si="1"/>
        <v>16.134</v>
      </c>
      <c r="I26" s="51">
        <v>74.67</v>
      </c>
      <c r="J26" s="13">
        <f t="shared" si="2"/>
        <v>14.934000000000001</v>
      </c>
      <c r="K26" s="51">
        <v>80</v>
      </c>
      <c r="L26" s="13">
        <f t="shared" si="3"/>
        <v>16</v>
      </c>
      <c r="M26" s="51">
        <v>79.67</v>
      </c>
      <c r="N26" s="13">
        <f t="shared" si="4"/>
        <v>15.934000000000001</v>
      </c>
      <c r="O26" s="14">
        <f t="shared" si="5"/>
        <v>77.936000000000007</v>
      </c>
      <c r="P26" s="15">
        <f t="shared" si="6"/>
        <v>73.934666666666672</v>
      </c>
      <c r="Q26" s="48"/>
    </row>
    <row r="27" spans="1:17" ht="24.75" customHeight="1">
      <c r="A27" s="12" t="s">
        <v>65</v>
      </c>
      <c r="B27" s="12" t="s">
        <v>66</v>
      </c>
      <c r="C27" s="12" t="s">
        <v>3</v>
      </c>
      <c r="D27" s="48">
        <v>69.533333333333331</v>
      </c>
      <c r="E27" s="51">
        <v>71.33</v>
      </c>
      <c r="F27" s="13">
        <f t="shared" si="0"/>
        <v>14.266</v>
      </c>
      <c r="G27" s="51">
        <v>82.33</v>
      </c>
      <c r="H27" s="13">
        <f t="shared" si="1"/>
        <v>16.466000000000001</v>
      </c>
      <c r="I27" s="51">
        <v>83.83</v>
      </c>
      <c r="J27" s="13">
        <f t="shared" si="2"/>
        <v>16.766000000000002</v>
      </c>
      <c r="K27" s="51">
        <v>86.33</v>
      </c>
      <c r="L27" s="13">
        <f t="shared" si="3"/>
        <v>17.266000000000002</v>
      </c>
      <c r="M27" s="51">
        <v>77.67</v>
      </c>
      <c r="N27" s="13">
        <f t="shared" si="4"/>
        <v>15.534000000000001</v>
      </c>
      <c r="O27" s="14">
        <f t="shared" si="5"/>
        <v>80.298000000000016</v>
      </c>
      <c r="P27" s="15">
        <f t="shared" si="6"/>
        <v>74.915666666666681</v>
      </c>
      <c r="Q27" s="48"/>
    </row>
    <row r="28" spans="1:17" ht="24.75" customHeight="1">
      <c r="A28" s="12" t="s">
        <v>67</v>
      </c>
      <c r="B28" s="12" t="s">
        <v>68</v>
      </c>
      <c r="C28" s="12" t="s">
        <v>3</v>
      </c>
      <c r="D28" s="48">
        <v>69.533333333333331</v>
      </c>
      <c r="E28" s="51">
        <v>76</v>
      </c>
      <c r="F28" s="13">
        <f t="shared" si="0"/>
        <v>15.200000000000001</v>
      </c>
      <c r="G28" s="51">
        <v>85.33</v>
      </c>
      <c r="H28" s="13">
        <f t="shared" si="1"/>
        <v>17.065999999999999</v>
      </c>
      <c r="I28" s="51">
        <v>74.33</v>
      </c>
      <c r="J28" s="13">
        <f t="shared" si="2"/>
        <v>14.866</v>
      </c>
      <c r="K28" s="51">
        <v>75</v>
      </c>
      <c r="L28" s="13">
        <f t="shared" si="3"/>
        <v>15</v>
      </c>
      <c r="M28" s="51">
        <v>73</v>
      </c>
      <c r="N28" s="13">
        <f t="shared" si="4"/>
        <v>14.600000000000001</v>
      </c>
      <c r="O28" s="14">
        <f t="shared" si="5"/>
        <v>76.731999999999999</v>
      </c>
      <c r="P28" s="15">
        <f t="shared" si="6"/>
        <v>73.132666666666665</v>
      </c>
      <c r="Q28" s="48"/>
    </row>
    <row r="29" spans="1:17" ht="24.75" customHeight="1">
      <c r="A29" s="12" t="s">
        <v>69</v>
      </c>
      <c r="B29" s="16" t="s">
        <v>70</v>
      </c>
      <c r="C29" s="12" t="s">
        <v>3</v>
      </c>
      <c r="D29" s="48">
        <v>68.933333333333337</v>
      </c>
      <c r="E29" s="51">
        <v>74</v>
      </c>
      <c r="F29" s="13">
        <f t="shared" si="0"/>
        <v>14.8</v>
      </c>
      <c r="G29" s="51">
        <v>83.5</v>
      </c>
      <c r="H29" s="13">
        <f t="shared" si="1"/>
        <v>16.7</v>
      </c>
      <c r="I29" s="51">
        <v>86.5</v>
      </c>
      <c r="J29" s="13">
        <f t="shared" si="2"/>
        <v>17.3</v>
      </c>
      <c r="K29" s="51">
        <v>79.67</v>
      </c>
      <c r="L29" s="13">
        <f t="shared" si="3"/>
        <v>15.934000000000001</v>
      </c>
      <c r="M29" s="51">
        <v>78.67</v>
      </c>
      <c r="N29" s="13">
        <f t="shared" si="4"/>
        <v>15.734000000000002</v>
      </c>
      <c r="O29" s="14">
        <f t="shared" si="5"/>
        <v>80.467999999999989</v>
      </c>
      <c r="P29" s="15">
        <f t="shared" si="6"/>
        <v>74.700666666666663</v>
      </c>
      <c r="Q29" s="48"/>
    </row>
    <row r="30" spans="1:17" s="81" customFormat="1" ht="15" customHeight="1">
      <c r="A30" s="77"/>
      <c r="B30" s="77"/>
      <c r="C30" s="77"/>
      <c r="D30" s="16"/>
      <c r="E30" s="78"/>
      <c r="F30" s="12"/>
      <c r="G30" s="78"/>
      <c r="H30" s="12"/>
      <c r="I30" s="78"/>
      <c r="J30" s="12"/>
      <c r="K30" s="78"/>
      <c r="L30" s="12"/>
      <c r="M30" s="78"/>
      <c r="N30" s="12"/>
      <c r="O30" s="79"/>
      <c r="P30" s="80"/>
      <c r="Q30" s="16"/>
    </row>
    <row r="31" spans="1:17" ht="30.75" customHeight="1">
      <c r="A31" s="13" t="s">
        <v>71</v>
      </c>
      <c r="B31" s="13" t="s">
        <v>72</v>
      </c>
      <c r="C31" s="13" t="s">
        <v>2</v>
      </c>
      <c r="D31" s="48">
        <v>65.26666666666668</v>
      </c>
      <c r="E31" s="51">
        <v>75.33</v>
      </c>
      <c r="F31" s="13">
        <f t="shared" ref="F31:F38" si="7">E31*0.2</f>
        <v>15.066000000000001</v>
      </c>
      <c r="G31" s="51">
        <v>89.33</v>
      </c>
      <c r="H31" s="13">
        <f t="shared" ref="H31:H38" si="8">G31*0.2</f>
        <v>17.866</v>
      </c>
      <c r="I31" s="51">
        <v>88.83</v>
      </c>
      <c r="J31" s="13">
        <f t="shared" ref="J31:J38" si="9">I31*0.2</f>
        <v>17.766000000000002</v>
      </c>
      <c r="K31" s="51">
        <v>85</v>
      </c>
      <c r="L31" s="13">
        <f t="shared" ref="L31:L38" si="10">K31*0.2</f>
        <v>17</v>
      </c>
      <c r="M31" s="51">
        <v>82.67</v>
      </c>
      <c r="N31" s="13">
        <f t="shared" ref="N31:N38" si="11">M31*0.2</f>
        <v>16.534000000000002</v>
      </c>
      <c r="O31" s="14">
        <f t="shared" ref="O31:O38" si="12">F31+H31+J31+L31+N31</f>
        <v>84.232000000000014</v>
      </c>
      <c r="P31" s="15">
        <f t="shared" ref="P31:P38" si="13">(D31+O31)/2</f>
        <v>74.74933333333334</v>
      </c>
      <c r="Q31" s="47" t="s">
        <v>6</v>
      </c>
    </row>
    <row r="32" spans="1:17" ht="30.75" customHeight="1">
      <c r="A32" s="13" t="s">
        <v>73</v>
      </c>
      <c r="B32" s="13" t="s">
        <v>74</v>
      </c>
      <c r="C32" s="13" t="s">
        <v>2</v>
      </c>
      <c r="D32" s="48">
        <v>60.6</v>
      </c>
      <c r="E32" s="51">
        <v>73.67</v>
      </c>
      <c r="F32" s="13">
        <f t="shared" si="7"/>
        <v>14.734000000000002</v>
      </c>
      <c r="G32" s="51">
        <v>88.33</v>
      </c>
      <c r="H32" s="13">
        <f t="shared" si="8"/>
        <v>17.666</v>
      </c>
      <c r="I32" s="51">
        <v>90.17</v>
      </c>
      <c r="J32" s="13">
        <f t="shared" si="9"/>
        <v>18.034000000000002</v>
      </c>
      <c r="K32" s="51">
        <v>84.33</v>
      </c>
      <c r="L32" s="13">
        <f t="shared" si="10"/>
        <v>16.866</v>
      </c>
      <c r="M32" s="51">
        <v>83.33</v>
      </c>
      <c r="N32" s="13">
        <f t="shared" si="11"/>
        <v>16.666</v>
      </c>
      <c r="O32" s="14">
        <f t="shared" si="12"/>
        <v>83.966000000000008</v>
      </c>
      <c r="P32" s="15">
        <f t="shared" si="13"/>
        <v>72.283000000000001</v>
      </c>
      <c r="Q32" s="47" t="s">
        <v>6</v>
      </c>
    </row>
    <row r="33" spans="1:17" s="81" customFormat="1" ht="15" customHeight="1">
      <c r="A33" s="77"/>
      <c r="B33" s="77"/>
      <c r="C33" s="77"/>
      <c r="D33" s="16"/>
      <c r="E33" s="78"/>
      <c r="F33" s="12"/>
      <c r="G33" s="78"/>
      <c r="H33" s="12"/>
      <c r="I33" s="78"/>
      <c r="J33" s="12"/>
      <c r="K33" s="78"/>
      <c r="L33" s="12"/>
      <c r="M33" s="78"/>
      <c r="N33" s="12"/>
      <c r="O33" s="79"/>
      <c r="P33" s="80"/>
      <c r="Q33" s="16"/>
    </row>
    <row r="34" spans="1:17" ht="30.75" customHeight="1">
      <c r="A34" s="13" t="s">
        <v>75</v>
      </c>
      <c r="B34" s="13" t="s">
        <v>86</v>
      </c>
      <c r="C34" s="13" t="s">
        <v>3</v>
      </c>
      <c r="D34" s="48">
        <v>70.533333333333331</v>
      </c>
      <c r="E34" s="51">
        <v>84.67</v>
      </c>
      <c r="F34" s="13">
        <f t="shared" si="7"/>
        <v>16.934000000000001</v>
      </c>
      <c r="G34" s="51">
        <v>84.83</v>
      </c>
      <c r="H34" s="13">
        <f t="shared" si="8"/>
        <v>16.966000000000001</v>
      </c>
      <c r="I34" s="51">
        <v>87</v>
      </c>
      <c r="J34" s="13">
        <f t="shared" si="9"/>
        <v>17.400000000000002</v>
      </c>
      <c r="K34" s="51">
        <v>83</v>
      </c>
      <c r="L34" s="13">
        <f t="shared" si="10"/>
        <v>16.600000000000001</v>
      </c>
      <c r="M34" s="51">
        <v>86</v>
      </c>
      <c r="N34" s="13">
        <f t="shared" si="11"/>
        <v>17.2</v>
      </c>
      <c r="O34" s="14">
        <f t="shared" si="12"/>
        <v>85.100000000000009</v>
      </c>
      <c r="P34" s="15">
        <f t="shared" si="13"/>
        <v>77.816666666666663</v>
      </c>
      <c r="Q34" s="48"/>
    </row>
    <row r="35" spans="1:17" ht="30.75" customHeight="1">
      <c r="A35" s="13" t="s">
        <v>76</v>
      </c>
      <c r="B35" s="13" t="s">
        <v>87</v>
      </c>
      <c r="C35" s="13" t="s">
        <v>3</v>
      </c>
      <c r="D35" s="48">
        <v>70.266666666666666</v>
      </c>
      <c r="E35" s="51">
        <v>75</v>
      </c>
      <c r="F35" s="13">
        <f t="shared" si="7"/>
        <v>15</v>
      </c>
      <c r="G35" s="51">
        <v>87.33</v>
      </c>
      <c r="H35" s="13">
        <f t="shared" si="8"/>
        <v>17.466000000000001</v>
      </c>
      <c r="I35" s="51">
        <v>88</v>
      </c>
      <c r="J35" s="13">
        <f t="shared" si="9"/>
        <v>17.600000000000001</v>
      </c>
      <c r="K35" s="51">
        <v>81.67</v>
      </c>
      <c r="L35" s="13">
        <f t="shared" si="10"/>
        <v>16.334</v>
      </c>
      <c r="M35" s="51">
        <v>81.67</v>
      </c>
      <c r="N35" s="13">
        <f t="shared" si="11"/>
        <v>16.334</v>
      </c>
      <c r="O35" s="14">
        <f t="shared" si="12"/>
        <v>82.734000000000009</v>
      </c>
      <c r="P35" s="15">
        <f t="shared" si="13"/>
        <v>76.500333333333344</v>
      </c>
      <c r="Q35" s="48"/>
    </row>
    <row r="36" spans="1:17" ht="30.75" customHeight="1">
      <c r="A36" s="12" t="s">
        <v>77</v>
      </c>
      <c r="B36" s="16" t="s">
        <v>78</v>
      </c>
      <c r="C36" s="12" t="s">
        <v>3</v>
      </c>
      <c r="D36" s="48">
        <v>69.933333333333337</v>
      </c>
      <c r="E36" s="51">
        <v>84.67</v>
      </c>
      <c r="F36" s="13">
        <f t="shared" si="7"/>
        <v>16.934000000000001</v>
      </c>
      <c r="G36" s="51">
        <v>88.67</v>
      </c>
      <c r="H36" s="13">
        <f t="shared" si="8"/>
        <v>17.734000000000002</v>
      </c>
      <c r="I36" s="51">
        <v>89.33</v>
      </c>
      <c r="J36" s="13">
        <f t="shared" si="9"/>
        <v>17.866</v>
      </c>
      <c r="K36" s="51">
        <v>85.67</v>
      </c>
      <c r="L36" s="13">
        <f t="shared" si="10"/>
        <v>17.134</v>
      </c>
      <c r="M36" s="51">
        <v>85.67</v>
      </c>
      <c r="N36" s="13">
        <f t="shared" si="11"/>
        <v>17.134</v>
      </c>
      <c r="O36" s="14">
        <f t="shared" si="12"/>
        <v>86.802000000000007</v>
      </c>
      <c r="P36" s="15">
        <f t="shared" si="13"/>
        <v>78.367666666666679</v>
      </c>
      <c r="Q36" s="47" t="s">
        <v>6</v>
      </c>
    </row>
    <row r="37" spans="1:17" s="81" customFormat="1" ht="15" customHeight="1">
      <c r="A37" s="77"/>
      <c r="B37" s="77"/>
      <c r="C37" s="77"/>
      <c r="D37" s="16"/>
      <c r="E37" s="78"/>
      <c r="F37" s="12"/>
      <c r="G37" s="78"/>
      <c r="H37" s="12"/>
      <c r="I37" s="78"/>
      <c r="J37" s="12"/>
      <c r="K37" s="78"/>
      <c r="L37" s="12"/>
      <c r="M37" s="78"/>
      <c r="N37" s="12"/>
      <c r="O37" s="79"/>
      <c r="P37" s="80"/>
      <c r="Q37" s="16"/>
    </row>
    <row r="38" spans="1:17" ht="30.75" customHeight="1">
      <c r="A38" s="12" t="s">
        <v>79</v>
      </c>
      <c r="B38" s="12" t="s">
        <v>80</v>
      </c>
      <c r="C38" s="12" t="s">
        <v>2</v>
      </c>
      <c r="D38" s="48">
        <v>77.599999999999994</v>
      </c>
      <c r="E38" s="51">
        <v>85.67</v>
      </c>
      <c r="F38" s="13">
        <f t="shared" si="7"/>
        <v>17.134</v>
      </c>
      <c r="G38" s="51">
        <v>79.83</v>
      </c>
      <c r="H38" s="13">
        <f t="shared" si="8"/>
        <v>15.966000000000001</v>
      </c>
      <c r="I38" s="51">
        <v>71.83</v>
      </c>
      <c r="J38" s="13">
        <f t="shared" si="9"/>
        <v>14.366</v>
      </c>
      <c r="K38" s="51">
        <v>83.67</v>
      </c>
      <c r="L38" s="13">
        <f t="shared" si="10"/>
        <v>16.734000000000002</v>
      </c>
      <c r="M38" s="51">
        <v>81.33</v>
      </c>
      <c r="N38" s="13">
        <f t="shared" si="11"/>
        <v>16.266000000000002</v>
      </c>
      <c r="O38" s="14">
        <f t="shared" si="12"/>
        <v>80.466000000000008</v>
      </c>
      <c r="P38" s="15">
        <f t="shared" si="13"/>
        <v>79.033000000000001</v>
      </c>
      <c r="Q38" s="47" t="s">
        <v>6</v>
      </c>
    </row>
  </sheetData>
  <sortState ref="A5:Q28">
    <sortCondition descending="1" ref="D5:D28"/>
  </sortState>
  <mergeCells count="12">
    <mergeCell ref="A1:Q1"/>
    <mergeCell ref="A3:J3"/>
    <mergeCell ref="A4:A5"/>
    <mergeCell ref="B4:B5"/>
    <mergeCell ref="C4:C5"/>
    <mergeCell ref="D4:D5"/>
    <mergeCell ref="E4:N4"/>
    <mergeCell ref="O4:O5"/>
    <mergeCell ref="P4:P5"/>
    <mergeCell ref="Q4:Q5"/>
    <mergeCell ref="N3:Q3"/>
    <mergeCell ref="A2:Q2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小语（一）</vt:lpstr>
      <vt:lpstr>美术</vt:lpstr>
      <vt:lpstr>信息技术</vt:lpstr>
      <vt:lpstr>幼儿园</vt:lpstr>
      <vt:lpstr>'小语（一）'!Print_Titles</vt:lpstr>
      <vt:lpstr>幼儿园!Print_Titles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2019-06-02T07:11:44Z</cp:lastPrinted>
  <dcterms:created xsi:type="dcterms:W3CDTF">2016-12-19T11:08:46Z</dcterms:created>
  <dcterms:modified xsi:type="dcterms:W3CDTF">2019-06-03T00:25:51Z</dcterms:modified>
</cp:coreProperties>
</file>